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<sst xmlns="http://schemas.openxmlformats.org/spreadsheetml/2006/main" count="133" uniqueCount="60">
  <si>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</si>
  <si>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</si>
  <si>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</si>
  <si>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潮阳区贵屿镇南阳东洋工业区振耀厂  汕头市振耀服饰有限公司      婷婷       13790854174    顺丰1537928276428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</si>
  <si>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</si>
  <si>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</si>
  <si>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</si>
  <si>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</si>
  <si>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</si>
  <si>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</si>
  <si>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</si>
  <si>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</si>
  <si>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</si>
  <si>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</si>
  <si>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</si>
  <si>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</si>
  <si>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</si>
  <si>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</si>
  <si>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</si>
  <si>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</si>
  <si>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</si>
  <si>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</si>
  <si>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</si>
  <si>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</si>
  <si>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</si>
  <si>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P24100801</t>
  </si>
  <si>
    <t xml:space="preserve">21 AULBW09844                                     </t>
  </si>
  <si>
    <t xml:space="preserve">S24100476 </t>
  </si>
  <si>
    <t xml:space="preserve">T8471AZ                                                                                             </t>
  </si>
  <si>
    <t>26*16*11</t>
  </si>
  <si>
    <t xml:space="preserve">T8478AZ                                                                                             </t>
  </si>
  <si>
    <t xml:space="preserve">T8481AZ                                                                                             </t>
  </si>
  <si>
    <t xml:space="preserve">X9027AZ                                                                                             </t>
  </si>
  <si>
    <t>总计</t>
  </si>
  <si>
    <t>顺丰到付</t>
  </si>
  <si>
    <t>颜色</t>
  </si>
  <si>
    <t>尺码</t>
  </si>
  <si>
    <t>生产数</t>
  </si>
  <si>
    <t>PO号</t>
  </si>
  <si>
    <t>款号</t>
  </si>
  <si>
    <t>ER105 - ECRU</t>
  </si>
  <si>
    <t>75/B</t>
  </si>
  <si>
    <t>T8471AZ</t>
  </si>
  <si>
    <t>75/C</t>
  </si>
  <si>
    <t>80/B</t>
  </si>
  <si>
    <t>80/C</t>
  </si>
  <si>
    <t>85/B</t>
  </si>
  <si>
    <t>85/C</t>
  </si>
  <si>
    <t>90/B</t>
  </si>
  <si>
    <t>90/C</t>
  </si>
  <si>
    <t>BG392 - BEIGE</t>
  </si>
  <si>
    <t>70/B</t>
  </si>
  <si>
    <t>T8478AZ</t>
  </si>
  <si>
    <t>75/A</t>
  </si>
  <si>
    <t>80/A</t>
  </si>
  <si>
    <t>BK81 - BLACK</t>
  </si>
  <si>
    <t>T8481AZ</t>
  </si>
  <si>
    <t>70/A</t>
  </si>
  <si>
    <t>X9027AZ</t>
  </si>
  <si>
    <t>WT32 - OFF WHITE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</si>
</sst>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abSelected="1" workbookViewId="0">
      <selection activeCell="I7" sqref="I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8" t="s">
        <v>11</v>
      </c>
      <c r="J6" s="4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9" t="s">
        <v>22</v>
      </c>
      <c r="J7" s="49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5" t="s">
        <v>28</v>
      </c>
      <c r="E8" s="25">
        <v>103</v>
      </c>
      <c r="F8" s="26"/>
      <c r="G8" s="26">
        <v>114</v>
      </c>
      <c r="H8" s="26">
        <v>1</v>
      </c>
      <c r="I8" s="26"/>
      <c r="J8" s="26">
        <v>1.4</v>
      </c>
      <c r="K8" s="26" t="s">
        <v>29</v>
      </c>
    </row>
    <row r="9" ht="15" spans="1:11">
      <c r="A9" s="27"/>
      <c r="B9" s="28"/>
      <c r="C9" s="28"/>
      <c r="D9" s="25" t="s">
        <v>30</v>
      </c>
      <c r="E9" s="25">
        <v>391</v>
      </c>
      <c r="F9" s="26"/>
      <c r="G9" s="26">
        <v>421</v>
      </c>
      <c r="H9" s="26"/>
      <c r="I9" s="26"/>
      <c r="J9" s="26"/>
      <c r="K9" s="26"/>
    </row>
    <row r="10" ht="15" spans="1:11">
      <c r="A10" s="27"/>
      <c r="B10" s="28"/>
      <c r="C10" s="28"/>
      <c r="D10" s="25" t="s">
        <v>31</v>
      </c>
      <c r="E10" s="25">
        <v>196</v>
      </c>
      <c r="F10" s="26"/>
      <c r="G10" s="26">
        <v>220</v>
      </c>
      <c r="H10" s="26"/>
      <c r="I10" s="26"/>
      <c r="J10" s="26"/>
      <c r="K10" s="26"/>
    </row>
    <row r="11" ht="15" spans="1:11">
      <c r="A11" s="29"/>
      <c r="B11" s="30"/>
      <c r="C11" s="30"/>
      <c r="D11" s="25" t="s">
        <v>32</v>
      </c>
      <c r="E11" s="25">
        <v>180</v>
      </c>
      <c r="F11" s="26"/>
      <c r="G11" s="26">
        <v>197</v>
      </c>
      <c r="H11" s="26"/>
      <c r="I11" s="26"/>
      <c r="J11" s="26"/>
      <c r="K11" s="26"/>
    </row>
    <row r="12" spans="1:11">
      <c r="A12" s="26" t="s">
        <v>33</v>
      </c>
      <c r="B12" s="26"/>
      <c r="C12" s="26"/>
      <c r="D12" s="26"/>
      <c r="E12" s="26">
        <f>SUM(E8:E11)</f>
        <v>870</v>
      </c>
      <c r="F12" s="26"/>
      <c r="G12" s="26">
        <f>SUM(G8:G11)</f>
        <v>952</v>
      </c>
      <c r="H12" s="26">
        <f>SUM(H8:H11)</f>
        <v>1</v>
      </c>
      <c r="I12" s="26"/>
      <c r="J12" s="26">
        <f>SUM(J8:J11)</f>
        <v>1.4</v>
      </c>
      <c r="K12" s="26"/>
    </row>
    <row r="14" spans="1:1">
      <c r="A14" s="26" t="s">
        <v>34</v>
      </c>
    </row>
    <row r="17" spans="1:6">
      <c r="A17" s="31" t="s">
        <v>35</v>
      </c>
      <c r="B17" s="31" t="s">
        <v>36</v>
      </c>
      <c r="C17" s="32" t="s">
        <v>18</v>
      </c>
      <c r="D17" s="33" t="s">
        <v>37</v>
      </c>
      <c r="E17" s="31" t="s">
        <v>38</v>
      </c>
      <c r="F17" s="31" t="s">
        <v>39</v>
      </c>
    </row>
    <row r="18" spans="1:6">
      <c r="A18" s="34" t="s">
        <v>40</v>
      </c>
      <c r="B18" s="31" t="s">
        <v>41</v>
      </c>
      <c r="C18" s="32">
        <v>10.3</v>
      </c>
      <c r="D18" s="33">
        <f t="shared" ref="D18:D25" si="0">C18*1.03+1</f>
        <v>11.609</v>
      </c>
      <c r="E18" s="35">
        <v>1409609</v>
      </c>
      <c r="F18" s="35" t="s">
        <v>42</v>
      </c>
    </row>
    <row r="19" spans="1:6">
      <c r="A19" s="36"/>
      <c r="B19" s="31" t="s">
        <v>43</v>
      </c>
      <c r="C19" s="32">
        <v>10.3</v>
      </c>
      <c r="D19" s="33">
        <f t="shared" si="0"/>
        <v>11.609</v>
      </c>
      <c r="E19" s="37"/>
      <c r="F19" s="37"/>
    </row>
    <row r="20" spans="1:6">
      <c r="A20" s="36"/>
      <c r="B20" s="31" t="s">
        <v>44</v>
      </c>
      <c r="C20" s="32">
        <v>20.6</v>
      </c>
      <c r="D20" s="33">
        <f t="shared" si="0"/>
        <v>22.218</v>
      </c>
      <c r="E20" s="37"/>
      <c r="F20" s="37"/>
    </row>
    <row r="21" spans="1:6">
      <c r="A21" s="36"/>
      <c r="B21" s="31" t="s">
        <v>45</v>
      </c>
      <c r="C21" s="32">
        <v>10.3</v>
      </c>
      <c r="D21" s="33">
        <f t="shared" si="0"/>
        <v>11.609</v>
      </c>
      <c r="E21" s="37"/>
      <c r="F21" s="37"/>
    </row>
    <row r="22" spans="1:6">
      <c r="A22" s="36"/>
      <c r="B22" s="31" t="s">
        <v>46</v>
      </c>
      <c r="C22" s="32">
        <v>20.6</v>
      </c>
      <c r="D22" s="33">
        <f t="shared" si="0"/>
        <v>22.218</v>
      </c>
      <c r="E22" s="37"/>
      <c r="F22" s="37"/>
    </row>
    <row r="23" spans="1:6">
      <c r="A23" s="36"/>
      <c r="B23" s="31" t="s">
        <v>47</v>
      </c>
      <c r="C23" s="32">
        <v>10.3</v>
      </c>
      <c r="D23" s="33">
        <f t="shared" si="0"/>
        <v>11.609</v>
      </c>
      <c r="E23" s="37"/>
      <c r="F23" s="37"/>
    </row>
    <row r="24" spans="1:6">
      <c r="A24" s="36"/>
      <c r="B24" s="31" t="s">
        <v>48</v>
      </c>
      <c r="C24" s="32">
        <v>10.3</v>
      </c>
      <c r="D24" s="33">
        <f t="shared" si="0"/>
        <v>11.609</v>
      </c>
      <c r="E24" s="37"/>
      <c r="F24" s="37"/>
    </row>
    <row r="25" spans="1:6">
      <c r="A25" s="38"/>
      <c r="B25" s="31" t="s">
        <v>49</v>
      </c>
      <c r="C25" s="32">
        <v>10.3</v>
      </c>
      <c r="D25" s="33">
        <f t="shared" si="0"/>
        <v>11.609</v>
      </c>
      <c r="E25" s="39"/>
      <c r="F25" s="39"/>
    </row>
    <row r="26" spans="1:6">
      <c r="A26" s="31" t="s">
        <v>33</v>
      </c>
      <c r="B26" s="31"/>
      <c r="C26" s="32">
        <f>SUM(C18:C25)</f>
        <v>103</v>
      </c>
      <c r="D26" s="33">
        <f>SUM(D18:D25)</f>
        <v>114.09</v>
      </c>
      <c r="E26" s="31"/>
      <c r="F26" s="31"/>
    </row>
    <row r="27" spans="3:4">
      <c r="C27" s="40"/>
      <c r="D27" s="40"/>
    </row>
    <row r="28" spans="3:4">
      <c r="C28" s="40"/>
      <c r="D28" s="40"/>
    </row>
    <row r="29" spans="1:6">
      <c r="A29" s="31" t="s">
        <v>35</v>
      </c>
      <c r="B29" s="31" t="s">
        <v>36</v>
      </c>
      <c r="C29" s="32" t="s">
        <v>18</v>
      </c>
      <c r="D29" s="33" t="s">
        <v>37</v>
      </c>
      <c r="E29" s="31" t="s">
        <v>38</v>
      </c>
      <c r="F29" s="31" t="s">
        <v>39</v>
      </c>
    </row>
    <row r="30" ht="15" spans="1:6">
      <c r="A30" s="34" t="s">
        <v>50</v>
      </c>
      <c r="B30" s="41" t="s">
        <v>51</v>
      </c>
      <c r="C30" s="32">
        <v>8.24</v>
      </c>
      <c r="D30" s="33">
        <f t="shared" ref="D30:D47" si="1">C30*1.03+1</f>
        <v>9.4872</v>
      </c>
      <c r="E30" s="35">
        <v>1409670</v>
      </c>
      <c r="F30" s="42" t="s">
        <v>52</v>
      </c>
    </row>
    <row r="31" ht="15" spans="1:6">
      <c r="A31" s="36"/>
      <c r="B31" s="41" t="s">
        <v>53</v>
      </c>
      <c r="C31" s="32">
        <v>8.24</v>
      </c>
      <c r="D31" s="33">
        <f t="shared" si="1"/>
        <v>9.4872</v>
      </c>
      <c r="E31" s="37"/>
      <c r="F31" s="43"/>
    </row>
    <row r="32" ht="15" spans="1:6">
      <c r="A32" s="36"/>
      <c r="B32" s="41" t="s">
        <v>41</v>
      </c>
      <c r="C32" s="32">
        <v>24.72</v>
      </c>
      <c r="D32" s="33">
        <f t="shared" si="1"/>
        <v>26.4616</v>
      </c>
      <c r="E32" s="37"/>
      <c r="F32" s="43"/>
    </row>
    <row r="33" ht="15" spans="1:6">
      <c r="A33" s="36"/>
      <c r="B33" s="41" t="s">
        <v>54</v>
      </c>
      <c r="C33" s="32">
        <v>8.24</v>
      </c>
      <c r="D33" s="33">
        <f t="shared" si="1"/>
        <v>9.4872</v>
      </c>
      <c r="E33" s="37"/>
      <c r="F33" s="43"/>
    </row>
    <row r="34" ht="15" spans="1:6">
      <c r="A34" s="36"/>
      <c r="B34" s="41" t="s">
        <v>44</v>
      </c>
      <c r="C34" s="32">
        <v>16.48</v>
      </c>
      <c r="D34" s="33">
        <f t="shared" si="1"/>
        <v>17.9744</v>
      </c>
      <c r="E34" s="37"/>
      <c r="F34" s="43"/>
    </row>
    <row r="35" ht="15" spans="1:6">
      <c r="A35" s="38"/>
      <c r="B35" s="41" t="s">
        <v>46</v>
      </c>
      <c r="C35" s="32">
        <v>16.48</v>
      </c>
      <c r="D35" s="33">
        <f t="shared" si="1"/>
        <v>17.9744</v>
      </c>
      <c r="E35" s="37"/>
      <c r="F35" s="43"/>
    </row>
    <row r="36" ht="15" spans="1:6">
      <c r="A36" s="44" t="s">
        <v>55</v>
      </c>
      <c r="B36" s="41" t="s">
        <v>51</v>
      </c>
      <c r="C36" s="32">
        <v>15.45</v>
      </c>
      <c r="D36" s="33">
        <f t="shared" si="1"/>
        <v>16.9135</v>
      </c>
      <c r="E36" s="37"/>
      <c r="F36" s="43"/>
    </row>
    <row r="37" ht="15" spans="1:6">
      <c r="A37" s="45"/>
      <c r="B37" s="41" t="s">
        <v>53</v>
      </c>
      <c r="C37" s="32">
        <v>15.45</v>
      </c>
      <c r="D37" s="33">
        <f t="shared" si="1"/>
        <v>16.9135</v>
      </c>
      <c r="E37" s="37"/>
      <c r="F37" s="43"/>
    </row>
    <row r="38" ht="15" spans="1:6">
      <c r="A38" s="45"/>
      <c r="B38" s="41" t="s">
        <v>41</v>
      </c>
      <c r="C38" s="32">
        <v>46.35</v>
      </c>
      <c r="D38" s="33">
        <f t="shared" si="1"/>
        <v>48.7405</v>
      </c>
      <c r="E38" s="37"/>
      <c r="F38" s="43"/>
    </row>
    <row r="39" ht="15" spans="1:6">
      <c r="A39" s="45"/>
      <c r="B39" s="41" t="s">
        <v>54</v>
      </c>
      <c r="C39" s="32">
        <v>15.45</v>
      </c>
      <c r="D39" s="33">
        <f t="shared" si="1"/>
        <v>16.9135</v>
      </c>
      <c r="E39" s="37"/>
      <c r="F39" s="43"/>
    </row>
    <row r="40" ht="15" spans="1:6">
      <c r="A40" s="45"/>
      <c r="B40" s="41" t="s">
        <v>44</v>
      </c>
      <c r="C40" s="32">
        <v>30.9</v>
      </c>
      <c r="D40" s="33">
        <f t="shared" si="1"/>
        <v>32.827</v>
      </c>
      <c r="E40" s="37"/>
      <c r="F40" s="43"/>
    </row>
    <row r="41" ht="15" spans="1:6">
      <c r="A41" s="46"/>
      <c r="B41" s="41" t="s">
        <v>46</v>
      </c>
      <c r="C41" s="32">
        <v>30.9</v>
      </c>
      <c r="D41" s="33">
        <f t="shared" si="1"/>
        <v>32.827</v>
      </c>
      <c r="E41" s="37"/>
      <c r="F41" s="43"/>
    </row>
    <row r="42" ht="15" spans="1:6">
      <c r="A42" s="44" t="s">
        <v>40</v>
      </c>
      <c r="B42" s="41" t="s">
        <v>51</v>
      </c>
      <c r="C42" s="32">
        <v>15.45</v>
      </c>
      <c r="D42" s="33">
        <f t="shared" si="1"/>
        <v>16.9135</v>
      </c>
      <c r="E42" s="37"/>
      <c r="F42" s="43"/>
    </row>
    <row r="43" ht="15" spans="1:6">
      <c r="A43" s="45"/>
      <c r="B43" s="41" t="s">
        <v>53</v>
      </c>
      <c r="C43" s="32">
        <v>15.45</v>
      </c>
      <c r="D43" s="33">
        <f t="shared" si="1"/>
        <v>16.9135</v>
      </c>
      <c r="E43" s="37"/>
      <c r="F43" s="43"/>
    </row>
    <row r="44" ht="15" spans="1:6">
      <c r="A44" s="45"/>
      <c r="B44" s="41" t="s">
        <v>41</v>
      </c>
      <c r="C44" s="32">
        <v>46.35</v>
      </c>
      <c r="D44" s="33">
        <f t="shared" si="1"/>
        <v>48.7405</v>
      </c>
      <c r="E44" s="37"/>
      <c r="F44" s="43"/>
    </row>
    <row r="45" ht="15" spans="1:6">
      <c r="A45" s="45"/>
      <c r="B45" s="41" t="s">
        <v>54</v>
      </c>
      <c r="C45" s="32">
        <v>15.45</v>
      </c>
      <c r="D45" s="33">
        <f t="shared" si="1"/>
        <v>16.9135</v>
      </c>
      <c r="E45" s="37"/>
      <c r="F45" s="43"/>
    </row>
    <row r="46" ht="15" spans="1:6">
      <c r="A46" s="45"/>
      <c r="B46" s="41" t="s">
        <v>44</v>
      </c>
      <c r="C46" s="32">
        <v>30.9</v>
      </c>
      <c r="D46" s="33">
        <f t="shared" si="1"/>
        <v>32.827</v>
      </c>
      <c r="E46" s="37"/>
      <c r="F46" s="43"/>
    </row>
    <row r="47" ht="15" spans="1:6">
      <c r="A47" s="46"/>
      <c r="B47" s="41" t="s">
        <v>46</v>
      </c>
      <c r="C47" s="32">
        <v>30.9</v>
      </c>
      <c r="D47" s="33">
        <f t="shared" si="1"/>
        <v>32.827</v>
      </c>
      <c r="E47" s="39"/>
      <c r="F47" s="47"/>
    </row>
    <row r="48" spans="1:6">
      <c r="A48" s="31" t="s">
        <v>33</v>
      </c>
      <c r="B48" s="31"/>
      <c r="C48" s="32">
        <f>SUM(C30:C47)</f>
        <v>391.4</v>
      </c>
      <c r="D48" s="33">
        <f>SUM(D30:D47)</f>
        <v>421.142</v>
      </c>
      <c r="E48" s="31"/>
      <c r="F48" s="31"/>
    </row>
    <row r="49" spans="3:4">
      <c r="C49" s="40"/>
      <c r="D49" s="40"/>
    </row>
    <row r="50" spans="3:4">
      <c r="C50" s="40"/>
      <c r="D50" s="40"/>
    </row>
    <row r="51" spans="1:6">
      <c r="A51" s="31" t="s">
        <v>35</v>
      </c>
      <c r="B51" s="31" t="s">
        <v>36</v>
      </c>
      <c r="C51" s="32" t="s">
        <v>18</v>
      </c>
      <c r="D51" s="33" t="s">
        <v>37</v>
      </c>
      <c r="E51" s="31" t="s">
        <v>38</v>
      </c>
      <c r="F51" s="31" t="s">
        <v>39</v>
      </c>
    </row>
    <row r="52" ht="15" spans="1:6">
      <c r="A52" s="44" t="s">
        <v>50</v>
      </c>
      <c r="B52" s="41" t="s">
        <v>51</v>
      </c>
      <c r="C52" s="32">
        <v>5.15</v>
      </c>
      <c r="D52" s="33">
        <f t="shared" ref="D52:D69" si="2">C52*1.03+1</f>
        <v>6.3045</v>
      </c>
      <c r="E52" s="42">
        <v>1409754</v>
      </c>
      <c r="F52" s="42" t="s">
        <v>56</v>
      </c>
    </row>
    <row r="53" ht="15" spans="1:6">
      <c r="A53" s="45"/>
      <c r="B53" s="41" t="s">
        <v>53</v>
      </c>
      <c r="C53" s="32">
        <v>5.15</v>
      </c>
      <c r="D53" s="33">
        <f t="shared" si="2"/>
        <v>6.3045</v>
      </c>
      <c r="E53" s="43"/>
      <c r="F53" s="43"/>
    </row>
    <row r="54" ht="15" spans="1:6">
      <c r="A54" s="45"/>
      <c r="B54" s="41" t="s">
        <v>41</v>
      </c>
      <c r="C54" s="32">
        <v>15.45</v>
      </c>
      <c r="D54" s="33">
        <f t="shared" si="2"/>
        <v>16.9135</v>
      </c>
      <c r="E54" s="43"/>
      <c r="F54" s="43"/>
    </row>
    <row r="55" ht="15" spans="1:6">
      <c r="A55" s="45"/>
      <c r="B55" s="41" t="s">
        <v>54</v>
      </c>
      <c r="C55" s="32">
        <v>5.15</v>
      </c>
      <c r="D55" s="33">
        <f t="shared" si="2"/>
        <v>6.3045</v>
      </c>
      <c r="E55" s="43"/>
      <c r="F55" s="43"/>
    </row>
    <row r="56" ht="15" spans="1:6">
      <c r="A56" s="45"/>
      <c r="B56" s="41" t="s">
        <v>44</v>
      </c>
      <c r="C56" s="32">
        <v>15.45</v>
      </c>
      <c r="D56" s="33">
        <f t="shared" si="2"/>
        <v>16.9135</v>
      </c>
      <c r="E56" s="43"/>
      <c r="F56" s="43"/>
    </row>
    <row r="57" ht="15" spans="1:6">
      <c r="A57" s="46"/>
      <c r="B57" s="41" t="s">
        <v>46</v>
      </c>
      <c r="C57" s="32">
        <v>5.15</v>
      </c>
      <c r="D57" s="33">
        <f t="shared" si="2"/>
        <v>6.3045</v>
      </c>
      <c r="E57" s="43"/>
      <c r="F57" s="43"/>
    </row>
    <row r="58" spans="1:6">
      <c r="A58" s="44" t="s">
        <v>55</v>
      </c>
      <c r="B58" s="31" t="s">
        <v>51</v>
      </c>
      <c r="C58" s="32">
        <v>6.18</v>
      </c>
      <c r="D58" s="33">
        <f t="shared" si="2"/>
        <v>7.3654</v>
      </c>
      <c r="E58" s="43"/>
      <c r="F58" s="43"/>
    </row>
    <row r="59" spans="1:6">
      <c r="A59" s="45"/>
      <c r="B59" s="31" t="s">
        <v>53</v>
      </c>
      <c r="C59" s="32">
        <v>6.18</v>
      </c>
      <c r="D59" s="33">
        <f t="shared" si="2"/>
        <v>7.3654</v>
      </c>
      <c r="E59" s="43"/>
      <c r="F59" s="43"/>
    </row>
    <row r="60" spans="1:6">
      <c r="A60" s="45"/>
      <c r="B60" s="31" t="s">
        <v>41</v>
      </c>
      <c r="C60" s="32">
        <v>18.54</v>
      </c>
      <c r="D60" s="33">
        <f t="shared" si="2"/>
        <v>20.0962</v>
      </c>
      <c r="E60" s="43"/>
      <c r="F60" s="43"/>
    </row>
    <row r="61" spans="1:6">
      <c r="A61" s="45"/>
      <c r="B61" s="31" t="s">
        <v>54</v>
      </c>
      <c r="C61" s="32">
        <v>6.18</v>
      </c>
      <c r="D61" s="33">
        <f t="shared" si="2"/>
        <v>7.3654</v>
      </c>
      <c r="E61" s="43"/>
      <c r="F61" s="43"/>
    </row>
    <row r="62" spans="1:6">
      <c r="A62" s="45"/>
      <c r="B62" s="31" t="s">
        <v>44</v>
      </c>
      <c r="C62" s="32">
        <v>18.54</v>
      </c>
      <c r="D62" s="33">
        <f t="shared" si="2"/>
        <v>20.0962</v>
      </c>
      <c r="E62" s="43"/>
      <c r="F62" s="43"/>
    </row>
    <row r="63" spans="1:6">
      <c r="A63" s="46"/>
      <c r="B63" s="31" t="s">
        <v>46</v>
      </c>
      <c r="C63" s="32">
        <v>6.18</v>
      </c>
      <c r="D63" s="33">
        <f t="shared" si="2"/>
        <v>7.3654</v>
      </c>
      <c r="E63" s="43"/>
      <c r="F63" s="43"/>
    </row>
    <row r="64" spans="1:6">
      <c r="A64" s="44" t="s">
        <v>40</v>
      </c>
      <c r="B64" s="31" t="s">
        <v>51</v>
      </c>
      <c r="C64" s="32">
        <v>8.24</v>
      </c>
      <c r="D64" s="33">
        <f t="shared" si="2"/>
        <v>9.4872</v>
      </c>
      <c r="E64" s="43"/>
      <c r="F64" s="43"/>
    </row>
    <row r="65" spans="1:6">
      <c r="A65" s="45"/>
      <c r="B65" s="31" t="s">
        <v>53</v>
      </c>
      <c r="C65" s="32">
        <v>8.24</v>
      </c>
      <c r="D65" s="33">
        <f t="shared" si="2"/>
        <v>9.4872</v>
      </c>
      <c r="E65" s="43"/>
      <c r="F65" s="43"/>
    </row>
    <row r="66" spans="1:6">
      <c r="A66" s="45"/>
      <c r="B66" s="31" t="s">
        <v>41</v>
      </c>
      <c r="C66" s="32">
        <v>24.72</v>
      </c>
      <c r="D66" s="33">
        <f t="shared" si="2"/>
        <v>26.4616</v>
      </c>
      <c r="E66" s="43"/>
      <c r="F66" s="43"/>
    </row>
    <row r="67" spans="1:6">
      <c r="A67" s="45"/>
      <c r="B67" s="31" t="s">
        <v>54</v>
      </c>
      <c r="C67" s="32">
        <v>8.24</v>
      </c>
      <c r="D67" s="33">
        <f t="shared" si="2"/>
        <v>9.4872</v>
      </c>
      <c r="E67" s="43"/>
      <c r="F67" s="43"/>
    </row>
    <row r="68" spans="1:6">
      <c r="A68" s="45"/>
      <c r="B68" s="31" t="s">
        <v>44</v>
      </c>
      <c r="C68" s="32">
        <v>24.72</v>
      </c>
      <c r="D68" s="33">
        <f t="shared" si="2"/>
        <v>26.4616</v>
      </c>
      <c r="E68" s="43"/>
      <c r="F68" s="43"/>
    </row>
    <row r="69" spans="1:6">
      <c r="A69" s="46"/>
      <c r="B69" s="31" t="s">
        <v>46</v>
      </c>
      <c r="C69" s="32">
        <v>8.24</v>
      </c>
      <c r="D69" s="33">
        <f t="shared" si="2"/>
        <v>9.4872</v>
      </c>
      <c r="E69" s="47"/>
      <c r="F69" s="47"/>
    </row>
    <row r="70" spans="1:6">
      <c r="A70" s="31" t="s">
        <v>33</v>
      </c>
      <c r="B70" s="31"/>
      <c r="C70" s="32">
        <f>SUM(C52:C69)</f>
        <v>195.7</v>
      </c>
      <c r="D70" s="33">
        <f>SUM(D52:D69)</f>
        <v>219.571</v>
      </c>
      <c r="E70" s="31"/>
      <c r="F70" s="31"/>
    </row>
    <row r="71" spans="3:4">
      <c r="C71" s="40"/>
      <c r="D71" s="40"/>
    </row>
    <row r="72" spans="3:4">
      <c r="C72" s="40"/>
      <c r="D72" s="40"/>
    </row>
    <row r="73" spans="1:6">
      <c r="A73" s="31" t="s">
        <v>35</v>
      </c>
      <c r="B73" s="31" t="s">
        <v>36</v>
      </c>
      <c r="C73" s="32" t="s">
        <v>18</v>
      </c>
      <c r="D73" s="33" t="s">
        <v>37</v>
      </c>
      <c r="E73" s="31" t="s">
        <v>38</v>
      </c>
      <c r="F73" s="31" t="s">
        <v>39</v>
      </c>
    </row>
    <row r="74" ht="15" spans="1:6">
      <c r="A74" s="44" t="s">
        <v>55</v>
      </c>
      <c r="B74" s="41" t="s">
        <v>57</v>
      </c>
      <c r="C74" s="32">
        <v>21</v>
      </c>
      <c r="D74" s="33">
        <f t="shared" ref="D74:D85" si="3">C74*1.03+1</f>
        <v>22.63</v>
      </c>
      <c r="E74" s="42">
        <v>1434061</v>
      </c>
      <c r="F74" s="35" t="s">
        <v>58</v>
      </c>
    </row>
    <row r="75" ht="15" spans="1:6">
      <c r="A75" s="45"/>
      <c r="B75" s="41" t="s">
        <v>53</v>
      </c>
      <c r="C75" s="32">
        <v>21</v>
      </c>
      <c r="D75" s="33">
        <f t="shared" si="3"/>
        <v>22.63</v>
      </c>
      <c r="E75" s="43"/>
      <c r="F75" s="37"/>
    </row>
    <row r="76" ht="15" spans="1:6">
      <c r="A76" s="45"/>
      <c r="B76" s="41" t="s">
        <v>41</v>
      </c>
      <c r="C76" s="32">
        <v>10.5</v>
      </c>
      <c r="D76" s="33">
        <f t="shared" si="3"/>
        <v>11.815</v>
      </c>
      <c r="E76" s="43"/>
      <c r="F76" s="37"/>
    </row>
    <row r="77" ht="15" spans="1:6">
      <c r="A77" s="45"/>
      <c r="B77" s="41" t="s">
        <v>54</v>
      </c>
      <c r="C77" s="32">
        <v>21</v>
      </c>
      <c r="D77" s="33">
        <f t="shared" si="3"/>
        <v>22.63</v>
      </c>
      <c r="E77" s="43"/>
      <c r="F77" s="37"/>
    </row>
    <row r="78" ht="15" spans="1:6">
      <c r="A78" s="45"/>
      <c r="B78" s="41" t="s">
        <v>44</v>
      </c>
      <c r="C78" s="32">
        <v>10.5</v>
      </c>
      <c r="D78" s="33">
        <f t="shared" si="3"/>
        <v>11.815</v>
      </c>
      <c r="E78" s="43"/>
      <c r="F78" s="37"/>
    </row>
    <row r="79" ht="15" spans="1:6">
      <c r="A79" s="46"/>
      <c r="B79" s="41" t="s">
        <v>46</v>
      </c>
      <c r="C79" s="32">
        <v>10.5</v>
      </c>
      <c r="D79" s="33">
        <f t="shared" si="3"/>
        <v>11.815</v>
      </c>
      <c r="E79" s="47"/>
      <c r="F79" s="37"/>
    </row>
    <row r="80" ht="15" spans="1:6">
      <c r="A80" s="34" t="s">
        <v>59</v>
      </c>
      <c r="B80" s="41" t="s">
        <v>57</v>
      </c>
      <c r="C80" s="32">
        <v>18.9</v>
      </c>
      <c r="D80" s="33">
        <f t="shared" si="3"/>
        <v>20.467</v>
      </c>
      <c r="E80" s="35">
        <v>1434061</v>
      </c>
      <c r="F80" s="37"/>
    </row>
    <row r="81" ht="15" spans="1:6">
      <c r="A81" s="36"/>
      <c r="B81" s="41" t="s">
        <v>53</v>
      </c>
      <c r="C81" s="32">
        <v>18.9</v>
      </c>
      <c r="D81" s="33">
        <f t="shared" si="3"/>
        <v>20.467</v>
      </c>
      <c r="E81" s="37"/>
      <c r="F81" s="37"/>
    </row>
    <row r="82" ht="15" spans="1:6">
      <c r="A82" s="36"/>
      <c r="B82" s="41" t="s">
        <v>41</v>
      </c>
      <c r="C82" s="32">
        <v>9.45</v>
      </c>
      <c r="D82" s="33">
        <f t="shared" si="3"/>
        <v>10.7335</v>
      </c>
      <c r="E82" s="37"/>
      <c r="F82" s="37"/>
    </row>
    <row r="83" ht="15" spans="1:6">
      <c r="A83" s="36"/>
      <c r="B83" s="41" t="s">
        <v>54</v>
      </c>
      <c r="C83" s="32">
        <v>18.9</v>
      </c>
      <c r="D83" s="33">
        <f t="shared" si="3"/>
        <v>20.467</v>
      </c>
      <c r="E83" s="37"/>
      <c r="F83" s="37"/>
    </row>
    <row r="84" ht="15" spans="1:6">
      <c r="A84" s="36"/>
      <c r="B84" s="41" t="s">
        <v>44</v>
      </c>
      <c r="C84" s="32">
        <v>9.45</v>
      </c>
      <c r="D84" s="33">
        <f t="shared" si="3"/>
        <v>10.7335</v>
      </c>
      <c r="E84" s="37"/>
      <c r="F84" s="37"/>
    </row>
    <row r="85" ht="15" spans="1:6">
      <c r="A85" s="38"/>
      <c r="B85" s="41" t="s">
        <v>46</v>
      </c>
      <c r="C85" s="32">
        <v>9.45</v>
      </c>
      <c r="D85" s="33">
        <f t="shared" si="3"/>
        <v>10.7335</v>
      </c>
      <c r="E85" s="39"/>
      <c r="F85" s="39"/>
    </row>
    <row r="86" spans="1:6">
      <c r="A86" s="31" t="s">
        <v>33</v>
      </c>
      <c r="B86" s="31"/>
      <c r="C86" s="32">
        <f>SUM(C74:C85)</f>
        <v>179.55</v>
      </c>
      <c r="D86" s="33">
        <f>SUM(D74:D85)</f>
        <v>196.9365</v>
      </c>
      <c r="E86" s="31"/>
      <c r="F86" s="31"/>
    </row>
  </sheetData>
  <mergeCells count="29">
    <mergeCell ref="A1:K1"/>
    <mergeCell ref="A2:D2"/>
    <mergeCell ref="E2:K2"/>
    <mergeCell ref="A8:A11"/>
    <mergeCell ref="A18:A25"/>
    <mergeCell ref="A30:A35"/>
    <mergeCell ref="A36:A41"/>
    <mergeCell ref="A42:A47"/>
    <mergeCell ref="A52:A57"/>
    <mergeCell ref="A58:A63"/>
    <mergeCell ref="A64:A69"/>
    <mergeCell ref="A74:A79"/>
    <mergeCell ref="A80:A85"/>
    <mergeCell ref="B8:B11"/>
    <mergeCell ref="C8:C11"/>
    <mergeCell ref="E18:E25"/>
    <mergeCell ref="E30:E47"/>
    <mergeCell ref="E52:E69"/>
    <mergeCell ref="E74:E79"/>
    <mergeCell ref="E80:E85"/>
    <mergeCell ref="F18:F25"/>
    <mergeCell ref="F30:F47"/>
    <mergeCell ref="F52:F69"/>
    <mergeCell ref="F74:F85"/>
    <mergeCell ref="H8:H11"/>
    <mergeCell ref="J8:J11"/>
    <mergeCell ref="K8:K1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2024-11-10T08:13:16Z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EBC9BCD6321E49D6B9A95174EBF1DB28_13</vt:lpwstr>
  </property>
</Properties>
</file>