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<sst xmlns="http://schemas.openxmlformats.org/spreadsheetml/2006/main" count="191" uniqueCount="63">
  <si>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</si>
  <si>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</si>
  <si>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</si>
  <si>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 安能500061516341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</si>
  <si>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</si>
  <si>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</si>
  <si>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</si>
  <si>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</si>
  <si>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</si>
  <si>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</si>
  <si>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</si>
  <si>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</si>
  <si>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</si>
  <si>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</si>
  <si>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</si>
  <si>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</si>
  <si>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</si>
  <si>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</si>
  <si>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</si>
  <si>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</si>
  <si>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</si>
  <si>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</si>
  <si>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</si>
  <si>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</si>
  <si>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</si>
  <si>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P24100220</t>
  </si>
  <si>
    <t>21 AULTH09845</t>
  </si>
  <si>
    <t>S24100136</t>
  </si>
  <si>
    <t xml:space="preserve">D8875AX                                                                                             </t>
  </si>
  <si>
    <t>46*35*21</t>
  </si>
  <si>
    <t>34*25*22</t>
  </si>
  <si>
    <t xml:space="preserve">21_AULBM09966                                     </t>
  </si>
  <si>
    <t>45*33*16</t>
  </si>
  <si>
    <t>总计</t>
  </si>
  <si>
    <t>颜色</t>
  </si>
  <si>
    <t>尺码</t>
  </si>
  <si>
    <t>生产数</t>
  </si>
  <si>
    <t>尺码段</t>
  </si>
  <si>
    <t>PO号</t>
  </si>
  <si>
    <t>款号</t>
  </si>
  <si>
    <t>BG686 - SAND</t>
  </si>
  <si>
    <t>XS</t>
  </si>
  <si>
    <t>XS-3XL</t>
  </si>
  <si>
    <t>1488208/1488209/1488211/1488212/1488213/1488214/1488215/1488216/1488217/1488218/1488219/1488210</t>
  </si>
  <si>
    <t>D8875AX</t>
  </si>
  <si>
    <t>有价格</t>
  </si>
  <si>
    <t>BK81 - BLACK</t>
  </si>
  <si>
    <t>XS-XXL</t>
  </si>
  <si>
    <t>1488221/1488222/1488224/1488226</t>
  </si>
  <si>
    <t>S</t>
  </si>
  <si>
    <t>M</t>
  </si>
  <si>
    <t>L</t>
  </si>
  <si>
    <t>XL</t>
  </si>
  <si>
    <t>XXL</t>
  </si>
  <si>
    <t>3XL</t>
  </si>
  <si>
    <t>KH514 - LT.KHAKI</t>
  </si>
  <si>
    <t>1488227/1488228</t>
  </si>
  <si>
    <t>无价格</t>
  </si>
  <si>
    <t>BG751 - NATURAL BEIGE</t>
  </si>
  <si>
    <t>第1箱</t>
  </si>
  <si>
    <t>NV256 - NAVY</t>
  </si>
  <si>
    <t>第3箱</t>
  </si>
  <si>
    <t>第2箱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</si>
</sst>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8"/>
  <sheetViews>
    <sheetView tabSelected="1" workbookViewId="0">
      <selection activeCell="E2" sqref="E2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5" t="s">
        <v>22</v>
      </c>
      <c r="J7" s="35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4" t="s">
        <v>28</v>
      </c>
      <c r="E8" s="23">
        <v>17290</v>
      </c>
      <c r="F8" s="23"/>
      <c r="G8" s="23">
        <v>17822</v>
      </c>
      <c r="H8" s="23">
        <v>1</v>
      </c>
      <c r="I8" s="23"/>
      <c r="J8" s="23">
        <v>19</v>
      </c>
      <c r="K8" s="23" t="s">
        <v>29</v>
      </c>
    </row>
    <row r="9" spans="1:11">
      <c r="A9" s="23"/>
      <c r="B9" s="23"/>
      <c r="C9" s="23"/>
      <c r="D9" s="24"/>
      <c r="E9" s="23">
        <v>16046</v>
      </c>
      <c r="F9" s="23"/>
      <c r="G9" s="23">
        <v>16560</v>
      </c>
      <c r="H9" s="23">
        <v>2</v>
      </c>
      <c r="I9" s="23"/>
      <c r="J9" s="23">
        <v>18</v>
      </c>
      <c r="K9" s="23" t="s">
        <v>29</v>
      </c>
    </row>
    <row r="10" spans="1:11">
      <c r="A10" s="23"/>
      <c r="B10" s="23"/>
      <c r="C10" s="23"/>
      <c r="D10" s="24"/>
      <c r="E10" s="23">
        <v>8487</v>
      </c>
      <c r="F10" s="23"/>
      <c r="G10" s="23">
        <v>8773</v>
      </c>
      <c r="H10" s="23">
        <v>3</v>
      </c>
      <c r="I10" s="23"/>
      <c r="J10" s="23">
        <v>9</v>
      </c>
      <c r="K10" s="23" t="s">
        <v>30</v>
      </c>
    </row>
    <row r="11" ht="15" spans="1:11">
      <c r="A11" s="23"/>
      <c r="B11" s="24" t="s">
        <v>31</v>
      </c>
      <c r="C11" s="23"/>
      <c r="D11" s="24"/>
      <c r="E11" s="23">
        <v>43900</v>
      </c>
      <c r="F11" s="23"/>
      <c r="G11" s="23">
        <v>45300</v>
      </c>
      <c r="H11" s="23">
        <v>4</v>
      </c>
      <c r="I11" s="23"/>
      <c r="J11" s="23">
        <v>14.5</v>
      </c>
      <c r="K11" s="23" t="s">
        <v>32</v>
      </c>
    </row>
    <row r="12" spans="1:11">
      <c r="A12" s="23" t="s">
        <v>33</v>
      </c>
      <c r="B12" s="23"/>
      <c r="C12" s="23"/>
      <c r="D12" s="23"/>
      <c r="E12" s="25">
        <f>SUM(E8:E11)</f>
        <v>85723</v>
      </c>
      <c r="F12" s="25"/>
      <c r="G12" s="25">
        <f>SUM(G8:G11)</f>
        <v>88455</v>
      </c>
      <c r="H12" s="25">
        <v>4</v>
      </c>
      <c r="I12" s="25"/>
      <c r="J12" s="25">
        <f>SUM(J8:J11)</f>
        <v>60.5</v>
      </c>
      <c r="K12" s="23"/>
    </row>
    <row r="15" spans="1:17">
      <c r="A15" s="26" t="s">
        <v>34</v>
      </c>
      <c r="B15" s="26" t="s">
        <v>35</v>
      </c>
      <c r="C15" s="27" t="s">
        <v>18</v>
      </c>
      <c r="D15" s="28" t="s">
        <v>36</v>
      </c>
      <c r="E15" s="26" t="s">
        <v>37</v>
      </c>
      <c r="F15" s="26" t="s">
        <v>38</v>
      </c>
      <c r="G15" s="26" t="s">
        <v>39</v>
      </c>
      <c r="H15" s="26"/>
      <c r="J15" s="26" t="s">
        <v>34</v>
      </c>
      <c r="K15" s="26" t="s">
        <v>35</v>
      </c>
      <c r="L15" s="27" t="s">
        <v>18</v>
      </c>
      <c r="M15" s="28" t="s">
        <v>36</v>
      </c>
      <c r="N15" s="26" t="s">
        <v>37</v>
      </c>
      <c r="O15" s="26" t="s">
        <v>38</v>
      </c>
      <c r="P15" s="26" t="s">
        <v>39</v>
      </c>
      <c r="Q15" s="26"/>
    </row>
    <row r="16" ht="15" spans="1:17">
      <c r="A16" s="29" t="s">
        <v>40</v>
      </c>
      <c r="B16" s="29" t="s">
        <v>41</v>
      </c>
      <c r="C16" s="27">
        <v>651.99</v>
      </c>
      <c r="D16" s="28">
        <f t="shared" ref="D16:D29" si="0">C16*1.03+1</f>
        <v>672.5497</v>
      </c>
      <c r="E16" s="29" t="s">
        <v>42</v>
      </c>
      <c r="F16" s="29" t="s">
        <v>43</v>
      </c>
      <c r="G16" s="29" t="s">
        <v>44</v>
      </c>
      <c r="H16" s="30" t="s">
        <v>45</v>
      </c>
      <c r="J16" s="29" t="s">
        <v>46</v>
      </c>
      <c r="K16" s="29" t="s">
        <v>41</v>
      </c>
      <c r="L16" s="27">
        <v>74.16</v>
      </c>
      <c r="M16" s="28">
        <f t="shared" ref="M16:M46" si="1">L16*1.03+1</f>
        <v>77.3848</v>
      </c>
      <c r="N16" s="29" t="s">
        <v>47</v>
      </c>
      <c r="O16" s="29" t="s">
        <v>48</v>
      </c>
      <c r="P16" s="36" t="s">
        <v>44</v>
      </c>
      <c r="Q16" s="30" t="s">
        <v>45</v>
      </c>
    </row>
    <row r="17" ht="15" spans="1:17">
      <c r="A17" s="29"/>
      <c r="B17" s="29" t="s">
        <v>49</v>
      </c>
      <c r="C17" s="27">
        <v>1303.98</v>
      </c>
      <c r="D17" s="28">
        <f t="shared" si="0"/>
        <v>1344.0994</v>
      </c>
      <c r="E17" s="29"/>
      <c r="F17" s="29"/>
      <c r="G17" s="29"/>
      <c r="H17" s="30"/>
      <c r="J17" s="29"/>
      <c r="K17" s="29" t="s">
        <v>49</v>
      </c>
      <c r="L17" s="27">
        <v>80.34</v>
      </c>
      <c r="M17" s="28">
        <f t="shared" si="1"/>
        <v>83.7502</v>
      </c>
      <c r="N17" s="29"/>
      <c r="O17" s="29"/>
      <c r="P17" s="37"/>
      <c r="Q17" s="30"/>
    </row>
    <row r="18" ht="15" spans="1:17">
      <c r="A18" s="29"/>
      <c r="B18" s="29" t="s">
        <v>50</v>
      </c>
      <c r="C18" s="27">
        <v>1955.97</v>
      </c>
      <c r="D18" s="28">
        <f t="shared" si="0"/>
        <v>2015.6491</v>
      </c>
      <c r="E18" s="29"/>
      <c r="F18" s="29"/>
      <c r="G18" s="29"/>
      <c r="H18" s="30"/>
      <c r="J18" s="29"/>
      <c r="K18" s="29" t="s">
        <v>50</v>
      </c>
      <c r="L18" s="27">
        <v>86.52</v>
      </c>
      <c r="M18" s="28">
        <f t="shared" si="1"/>
        <v>90.1156</v>
      </c>
      <c r="N18" s="29"/>
      <c r="O18" s="29"/>
      <c r="P18" s="37"/>
      <c r="Q18" s="30"/>
    </row>
    <row r="19" ht="15" spans="1:17">
      <c r="A19" s="29"/>
      <c r="B19" s="29" t="s">
        <v>51</v>
      </c>
      <c r="C19" s="27">
        <v>1955.97</v>
      </c>
      <c r="D19" s="28">
        <f t="shared" si="0"/>
        <v>2015.6491</v>
      </c>
      <c r="E19" s="29"/>
      <c r="F19" s="29"/>
      <c r="G19" s="29"/>
      <c r="H19" s="30"/>
      <c r="J19" s="29"/>
      <c r="K19" s="29" t="s">
        <v>51</v>
      </c>
      <c r="L19" s="27">
        <v>63.86</v>
      </c>
      <c r="M19" s="28">
        <f t="shared" si="1"/>
        <v>66.7758</v>
      </c>
      <c r="N19" s="29"/>
      <c r="O19" s="29"/>
      <c r="P19" s="37"/>
      <c r="Q19" s="30"/>
    </row>
    <row r="20" ht="15" spans="1:17">
      <c r="A20" s="29"/>
      <c r="B20" s="29" t="s">
        <v>52</v>
      </c>
      <c r="C20" s="27">
        <v>1303.98</v>
      </c>
      <c r="D20" s="28">
        <f t="shared" si="0"/>
        <v>1344.0994</v>
      </c>
      <c r="E20" s="29"/>
      <c r="F20" s="29"/>
      <c r="G20" s="29"/>
      <c r="H20" s="30"/>
      <c r="J20" s="29"/>
      <c r="K20" s="29" t="s">
        <v>52</v>
      </c>
      <c r="L20" s="27">
        <v>35.02</v>
      </c>
      <c r="M20" s="28">
        <f t="shared" si="1"/>
        <v>37.0706</v>
      </c>
      <c r="N20" s="29"/>
      <c r="O20" s="29"/>
      <c r="P20" s="37"/>
      <c r="Q20" s="30"/>
    </row>
    <row r="21" ht="15" spans="1:17">
      <c r="A21" s="29"/>
      <c r="B21" s="29" t="s">
        <v>53</v>
      </c>
      <c r="C21" s="27">
        <v>1303.98</v>
      </c>
      <c r="D21" s="28">
        <f t="shared" si="0"/>
        <v>1344.0994</v>
      </c>
      <c r="E21" s="29"/>
      <c r="F21" s="29"/>
      <c r="G21" s="29"/>
      <c r="H21" s="30"/>
      <c r="J21" s="29"/>
      <c r="K21" s="29" t="s">
        <v>53</v>
      </c>
      <c r="L21" s="27">
        <v>28.84</v>
      </c>
      <c r="M21" s="28">
        <f t="shared" si="1"/>
        <v>30.7052</v>
      </c>
      <c r="N21" s="29"/>
      <c r="O21" s="29"/>
      <c r="P21" s="37"/>
      <c r="Q21" s="30"/>
    </row>
    <row r="22" ht="15" spans="1:17">
      <c r="A22" s="29"/>
      <c r="B22" s="29" t="s">
        <v>54</v>
      </c>
      <c r="C22" s="27">
        <v>651.99</v>
      </c>
      <c r="D22" s="28">
        <f t="shared" si="0"/>
        <v>672.5497</v>
      </c>
      <c r="E22" s="29"/>
      <c r="F22" s="29"/>
      <c r="G22" s="29"/>
      <c r="H22" s="30"/>
      <c r="J22" s="29" t="s">
        <v>55</v>
      </c>
      <c r="K22" s="29" t="s">
        <v>41</v>
      </c>
      <c r="L22" s="27">
        <v>16.48</v>
      </c>
      <c r="M22" s="28">
        <f t="shared" si="1"/>
        <v>17.9744</v>
      </c>
      <c r="N22" s="29" t="s">
        <v>47</v>
      </c>
      <c r="O22" s="29" t="s">
        <v>56</v>
      </c>
      <c r="P22" s="37"/>
      <c r="Q22" s="30" t="s">
        <v>57</v>
      </c>
    </row>
    <row r="23" ht="15" spans="1:17">
      <c r="A23" s="29" t="s">
        <v>58</v>
      </c>
      <c r="B23" s="29" t="s">
        <v>41</v>
      </c>
      <c r="C23" s="27">
        <v>582.98</v>
      </c>
      <c r="D23" s="28">
        <f t="shared" si="0"/>
        <v>601.4694</v>
      </c>
      <c r="E23" s="29" t="s">
        <v>42</v>
      </c>
      <c r="F23" s="29" t="s">
        <v>43</v>
      </c>
      <c r="G23" s="29"/>
      <c r="H23" s="30" t="s">
        <v>45</v>
      </c>
      <c r="J23" s="29"/>
      <c r="K23" s="29" t="s">
        <v>49</v>
      </c>
      <c r="L23" s="27">
        <v>43.26</v>
      </c>
      <c r="M23" s="28">
        <f t="shared" si="1"/>
        <v>45.5578</v>
      </c>
      <c r="N23" s="29"/>
      <c r="O23" s="29"/>
      <c r="P23" s="37"/>
      <c r="Q23" s="30"/>
    </row>
    <row r="24" ht="15" spans="1:17">
      <c r="A24" s="29"/>
      <c r="B24" s="29" t="s">
        <v>49</v>
      </c>
      <c r="C24" s="27">
        <v>1165.96</v>
      </c>
      <c r="D24" s="28">
        <f t="shared" si="0"/>
        <v>1201.9388</v>
      </c>
      <c r="E24" s="29"/>
      <c r="F24" s="29"/>
      <c r="G24" s="29"/>
      <c r="H24" s="30"/>
      <c r="J24" s="29"/>
      <c r="K24" s="29" t="s">
        <v>50</v>
      </c>
      <c r="L24" s="27">
        <v>86.52</v>
      </c>
      <c r="M24" s="28">
        <f t="shared" si="1"/>
        <v>90.1156</v>
      </c>
      <c r="N24" s="29"/>
      <c r="O24" s="29"/>
      <c r="P24" s="37"/>
      <c r="Q24" s="30"/>
    </row>
    <row r="25" ht="15" spans="1:17">
      <c r="A25" s="29"/>
      <c r="B25" s="29" t="s">
        <v>50</v>
      </c>
      <c r="C25" s="27">
        <v>1748.94</v>
      </c>
      <c r="D25" s="28">
        <f t="shared" si="0"/>
        <v>1802.4082</v>
      </c>
      <c r="E25" s="29"/>
      <c r="F25" s="29"/>
      <c r="G25" s="29"/>
      <c r="H25" s="30"/>
      <c r="J25" s="29"/>
      <c r="K25" s="29" t="s">
        <v>51</v>
      </c>
      <c r="L25" s="27">
        <v>98.88</v>
      </c>
      <c r="M25" s="28">
        <f t="shared" si="1"/>
        <v>102.8464</v>
      </c>
      <c r="N25" s="29"/>
      <c r="O25" s="29"/>
      <c r="P25" s="37"/>
      <c r="Q25" s="30"/>
    </row>
    <row r="26" ht="15" spans="1:17">
      <c r="A26" s="29"/>
      <c r="B26" s="29" t="s">
        <v>51</v>
      </c>
      <c r="C26" s="27">
        <v>1748.94</v>
      </c>
      <c r="D26" s="28">
        <f t="shared" si="0"/>
        <v>1802.4082</v>
      </c>
      <c r="E26" s="29"/>
      <c r="F26" s="29"/>
      <c r="G26" s="29"/>
      <c r="H26" s="30"/>
      <c r="J26" s="29"/>
      <c r="K26" s="29" t="s">
        <v>52</v>
      </c>
      <c r="L26" s="27">
        <v>53.56</v>
      </c>
      <c r="M26" s="28">
        <f t="shared" si="1"/>
        <v>56.1668</v>
      </c>
      <c r="N26" s="29"/>
      <c r="O26" s="29"/>
      <c r="P26" s="37"/>
      <c r="Q26" s="30"/>
    </row>
    <row r="27" ht="15" spans="1:17">
      <c r="A27" s="29"/>
      <c r="B27" s="29" t="s">
        <v>52</v>
      </c>
      <c r="C27" s="27">
        <v>1165.96</v>
      </c>
      <c r="D27" s="28">
        <f t="shared" si="0"/>
        <v>1201.9388</v>
      </c>
      <c r="E27" s="29"/>
      <c r="F27" s="29"/>
      <c r="G27" s="29"/>
      <c r="H27" s="30"/>
      <c r="J27" s="29"/>
      <c r="K27" s="29" t="s">
        <v>53</v>
      </c>
      <c r="L27" s="27">
        <v>28.84</v>
      </c>
      <c r="M27" s="28">
        <f t="shared" si="1"/>
        <v>30.7052</v>
      </c>
      <c r="N27" s="29"/>
      <c r="O27" s="29"/>
      <c r="P27" s="37"/>
      <c r="Q27" s="30"/>
    </row>
    <row r="28" ht="15" spans="1:17">
      <c r="A28" s="29"/>
      <c r="B28" s="29" t="s">
        <v>53</v>
      </c>
      <c r="C28" s="27">
        <v>1165.96</v>
      </c>
      <c r="D28" s="28">
        <f t="shared" si="0"/>
        <v>1201.9388</v>
      </c>
      <c r="E28" s="29"/>
      <c r="F28" s="29"/>
      <c r="G28" s="29"/>
      <c r="H28" s="30"/>
      <c r="J28" s="29" t="s">
        <v>55</v>
      </c>
      <c r="K28" s="29" t="s">
        <v>41</v>
      </c>
      <c r="L28" s="27">
        <v>134.93</v>
      </c>
      <c r="M28" s="28">
        <f t="shared" si="1"/>
        <v>139.9779</v>
      </c>
      <c r="N28" s="29" t="s">
        <v>47</v>
      </c>
      <c r="O28" s="29" t="s">
        <v>48</v>
      </c>
      <c r="P28" s="37"/>
      <c r="Q28" s="30" t="s">
        <v>45</v>
      </c>
    </row>
    <row r="29" ht="15" spans="1:17">
      <c r="A29" s="29"/>
      <c r="B29" s="29" t="s">
        <v>54</v>
      </c>
      <c r="C29" s="27">
        <v>582.98</v>
      </c>
      <c r="D29" s="28">
        <f t="shared" si="0"/>
        <v>601.4694</v>
      </c>
      <c r="E29" s="29"/>
      <c r="F29" s="29"/>
      <c r="G29" s="29"/>
      <c r="H29" s="30"/>
      <c r="J29" s="29"/>
      <c r="K29" s="29" t="s">
        <v>49</v>
      </c>
      <c r="L29" s="27">
        <v>140.08</v>
      </c>
      <c r="M29" s="28">
        <f t="shared" si="1"/>
        <v>145.2824</v>
      </c>
      <c r="N29" s="29"/>
      <c r="O29" s="29"/>
      <c r="P29" s="37"/>
      <c r="Q29" s="30"/>
    </row>
    <row r="30" ht="15" spans="1:17">
      <c r="A30" s="23" t="s">
        <v>33</v>
      </c>
      <c r="B30" s="23"/>
      <c r="C30" s="31">
        <f>SUM(C16:C29)</f>
        <v>17289.58</v>
      </c>
      <c r="D30" s="32">
        <f>SUM(D16:D29)</f>
        <v>17822.2674</v>
      </c>
      <c r="E30" s="23"/>
      <c r="F30" s="23"/>
      <c r="G30" s="23"/>
      <c r="H30" s="23"/>
      <c r="J30" s="29"/>
      <c r="K30" s="29" t="s">
        <v>50</v>
      </c>
      <c r="L30" s="27">
        <v>145.23</v>
      </c>
      <c r="M30" s="28">
        <f t="shared" si="1"/>
        <v>150.5869</v>
      </c>
      <c r="N30" s="29"/>
      <c r="O30" s="29"/>
      <c r="P30" s="37"/>
      <c r="Q30" s="30"/>
    </row>
    <row r="31" ht="15" spans="1:17">
      <c r="A31" s="33" t="s">
        <v>59</v>
      </c>
      <c r="B31" s="33"/>
      <c r="C31" s="33"/>
      <c r="D31" s="33"/>
      <c r="E31" s="33"/>
      <c r="F31" s="33"/>
      <c r="G31" s="33"/>
      <c r="H31" s="33"/>
      <c r="J31" s="29"/>
      <c r="K31" s="29" t="s">
        <v>51</v>
      </c>
      <c r="L31" s="27">
        <v>101.97</v>
      </c>
      <c r="M31" s="28">
        <f t="shared" si="1"/>
        <v>106.0291</v>
      </c>
      <c r="N31" s="29"/>
      <c r="O31" s="29"/>
      <c r="P31" s="37"/>
      <c r="Q31" s="30"/>
    </row>
    <row r="32" ht="15" spans="10:17">
      <c r="J32" s="29"/>
      <c r="K32" s="29" t="s">
        <v>52</v>
      </c>
      <c r="L32" s="27">
        <v>53.56</v>
      </c>
      <c r="M32" s="28">
        <f t="shared" si="1"/>
        <v>56.1668</v>
      </c>
      <c r="N32" s="29"/>
      <c r="O32" s="29"/>
      <c r="P32" s="37"/>
      <c r="Q32" s="30"/>
    </row>
    <row r="33" ht="15" spans="10:17">
      <c r="J33" s="29"/>
      <c r="K33" s="29" t="s">
        <v>53</v>
      </c>
      <c r="L33" s="27">
        <v>48.41</v>
      </c>
      <c r="M33" s="28">
        <f t="shared" si="1"/>
        <v>50.8623</v>
      </c>
      <c r="N33" s="29"/>
      <c r="O33" s="29"/>
      <c r="P33" s="37"/>
      <c r="Q33" s="30"/>
    </row>
    <row r="34" ht="15" spans="1:17">
      <c r="A34" s="26" t="s">
        <v>34</v>
      </c>
      <c r="B34" s="26" t="s">
        <v>35</v>
      </c>
      <c r="C34" s="27" t="s">
        <v>18</v>
      </c>
      <c r="D34" s="28" t="s">
        <v>36</v>
      </c>
      <c r="E34" s="26" t="s">
        <v>37</v>
      </c>
      <c r="F34" s="26" t="s">
        <v>38</v>
      </c>
      <c r="G34" s="26" t="s">
        <v>39</v>
      </c>
      <c r="H34" s="26"/>
      <c r="J34" s="29" t="s">
        <v>60</v>
      </c>
      <c r="K34" s="29" t="s">
        <v>41</v>
      </c>
      <c r="L34" s="27">
        <v>490.28</v>
      </c>
      <c r="M34" s="28">
        <f t="shared" si="1"/>
        <v>505.9884</v>
      </c>
      <c r="N34" s="29" t="s">
        <v>42</v>
      </c>
      <c r="O34" s="29" t="s">
        <v>43</v>
      </c>
      <c r="P34" s="37"/>
      <c r="Q34" s="30" t="s">
        <v>45</v>
      </c>
    </row>
    <row r="35" ht="15" spans="1:17">
      <c r="A35" s="29" t="s">
        <v>40</v>
      </c>
      <c r="B35" s="29" t="s">
        <v>41</v>
      </c>
      <c r="C35" s="27">
        <v>80.34</v>
      </c>
      <c r="D35" s="28">
        <f t="shared" ref="D35:D66" si="2">C35*1.03+1</f>
        <v>83.7502</v>
      </c>
      <c r="E35" s="29" t="s">
        <v>47</v>
      </c>
      <c r="F35" s="29" t="s">
        <v>48</v>
      </c>
      <c r="G35" s="29" t="s">
        <v>44</v>
      </c>
      <c r="H35" s="30" t="s">
        <v>45</v>
      </c>
      <c r="J35" s="29"/>
      <c r="K35" s="29" t="s">
        <v>49</v>
      </c>
      <c r="L35" s="27">
        <v>980.56</v>
      </c>
      <c r="M35" s="28">
        <f t="shared" si="1"/>
        <v>1010.9768</v>
      </c>
      <c r="N35" s="29"/>
      <c r="O35" s="29"/>
      <c r="P35" s="37"/>
      <c r="Q35" s="30"/>
    </row>
    <row r="36" ht="15" spans="1:17">
      <c r="A36" s="29"/>
      <c r="B36" s="29" t="s">
        <v>49</v>
      </c>
      <c r="C36" s="27">
        <v>86.52</v>
      </c>
      <c r="D36" s="28">
        <f t="shared" si="2"/>
        <v>90.1156</v>
      </c>
      <c r="E36" s="29"/>
      <c r="F36" s="29"/>
      <c r="G36" s="29"/>
      <c r="H36" s="30"/>
      <c r="J36" s="29"/>
      <c r="K36" s="29" t="s">
        <v>50</v>
      </c>
      <c r="L36" s="27">
        <v>1470.84</v>
      </c>
      <c r="M36" s="28">
        <f t="shared" si="1"/>
        <v>1515.9652</v>
      </c>
      <c r="N36" s="29"/>
      <c r="O36" s="29"/>
      <c r="P36" s="37"/>
      <c r="Q36" s="30"/>
    </row>
    <row r="37" ht="15" spans="1:17">
      <c r="A37" s="29"/>
      <c r="B37" s="29" t="s">
        <v>50</v>
      </c>
      <c r="C37" s="27">
        <v>92.7</v>
      </c>
      <c r="D37" s="28">
        <f t="shared" si="2"/>
        <v>96.481</v>
      </c>
      <c r="E37" s="29"/>
      <c r="F37" s="29"/>
      <c r="G37" s="29"/>
      <c r="H37" s="30"/>
      <c r="J37" s="29"/>
      <c r="K37" s="29" t="s">
        <v>51</v>
      </c>
      <c r="L37" s="27">
        <v>1470.84</v>
      </c>
      <c r="M37" s="28">
        <f t="shared" si="1"/>
        <v>1515.9652</v>
      </c>
      <c r="N37" s="29"/>
      <c r="O37" s="29"/>
      <c r="P37" s="37"/>
      <c r="Q37" s="30"/>
    </row>
    <row r="38" ht="15" spans="1:17">
      <c r="A38" s="29"/>
      <c r="B38" s="29" t="s">
        <v>51</v>
      </c>
      <c r="C38" s="27">
        <v>67.98</v>
      </c>
      <c r="D38" s="28">
        <f t="shared" si="2"/>
        <v>71.0194</v>
      </c>
      <c r="E38" s="29"/>
      <c r="F38" s="29"/>
      <c r="G38" s="29"/>
      <c r="H38" s="30"/>
      <c r="J38" s="29"/>
      <c r="K38" s="29" t="s">
        <v>52</v>
      </c>
      <c r="L38" s="27">
        <v>980.56</v>
      </c>
      <c r="M38" s="28">
        <f t="shared" si="1"/>
        <v>1010.9768</v>
      </c>
      <c r="N38" s="29"/>
      <c r="O38" s="29"/>
      <c r="P38" s="37"/>
      <c r="Q38" s="30"/>
    </row>
    <row r="39" ht="15" spans="1:17">
      <c r="A39" s="29"/>
      <c r="B39" s="29" t="s">
        <v>52</v>
      </c>
      <c r="C39" s="27">
        <v>37.08</v>
      </c>
      <c r="D39" s="28">
        <f t="shared" si="2"/>
        <v>39.1924</v>
      </c>
      <c r="E39" s="29"/>
      <c r="F39" s="29"/>
      <c r="G39" s="29"/>
      <c r="H39" s="30"/>
      <c r="J39" s="29"/>
      <c r="K39" s="29" t="s">
        <v>53</v>
      </c>
      <c r="L39" s="27">
        <v>980.56</v>
      </c>
      <c r="M39" s="28">
        <f t="shared" si="1"/>
        <v>1010.9768</v>
      </c>
      <c r="N39" s="29"/>
      <c r="O39" s="29"/>
      <c r="P39" s="37"/>
      <c r="Q39" s="30"/>
    </row>
    <row r="40" ht="15" spans="1:17">
      <c r="A40" s="29"/>
      <c r="B40" s="29" t="s">
        <v>53</v>
      </c>
      <c r="C40" s="27">
        <v>30.9</v>
      </c>
      <c r="D40" s="28">
        <f t="shared" si="2"/>
        <v>32.827</v>
      </c>
      <c r="E40" s="29"/>
      <c r="F40" s="29"/>
      <c r="G40" s="29"/>
      <c r="H40" s="30"/>
      <c r="J40" s="29"/>
      <c r="K40" s="29" t="s">
        <v>54</v>
      </c>
      <c r="L40" s="27">
        <v>490.28</v>
      </c>
      <c r="M40" s="28">
        <f t="shared" si="1"/>
        <v>505.9884</v>
      </c>
      <c r="N40" s="29"/>
      <c r="O40" s="29"/>
      <c r="P40" s="37"/>
      <c r="Q40" s="30"/>
    </row>
    <row r="41" ht="15" spans="1:17">
      <c r="A41" s="29" t="s">
        <v>58</v>
      </c>
      <c r="B41" s="29" t="s">
        <v>41</v>
      </c>
      <c r="C41" s="27">
        <v>20.6</v>
      </c>
      <c r="D41" s="28">
        <f t="shared" si="2"/>
        <v>22.218</v>
      </c>
      <c r="E41" s="29" t="s">
        <v>47</v>
      </c>
      <c r="F41" s="29" t="s">
        <v>56</v>
      </c>
      <c r="G41" s="29"/>
      <c r="H41" s="30" t="s">
        <v>57</v>
      </c>
      <c r="J41" s="29" t="s">
        <v>60</v>
      </c>
      <c r="K41" s="29" t="s">
        <v>41</v>
      </c>
      <c r="L41" s="27">
        <v>60.77</v>
      </c>
      <c r="M41" s="28">
        <f t="shared" si="1"/>
        <v>63.5931</v>
      </c>
      <c r="N41" s="29" t="s">
        <v>47</v>
      </c>
      <c r="O41" s="29" t="s">
        <v>48</v>
      </c>
      <c r="P41" s="37"/>
      <c r="Q41" s="30" t="s">
        <v>45</v>
      </c>
    </row>
    <row r="42" ht="15" spans="1:17">
      <c r="A42" s="29"/>
      <c r="B42" s="29" t="s">
        <v>49</v>
      </c>
      <c r="C42" s="27">
        <v>55.62</v>
      </c>
      <c r="D42" s="28">
        <f t="shared" si="2"/>
        <v>58.2886</v>
      </c>
      <c r="E42" s="29"/>
      <c r="F42" s="29"/>
      <c r="G42" s="29"/>
      <c r="H42" s="30"/>
      <c r="J42" s="29"/>
      <c r="K42" s="29" t="s">
        <v>49</v>
      </c>
      <c r="L42" s="27">
        <v>65.92</v>
      </c>
      <c r="M42" s="28">
        <f t="shared" si="1"/>
        <v>68.8976</v>
      </c>
      <c r="N42" s="29"/>
      <c r="O42" s="29"/>
      <c r="P42" s="37"/>
      <c r="Q42" s="30"/>
    </row>
    <row r="43" ht="15" spans="1:17">
      <c r="A43" s="29"/>
      <c r="B43" s="29" t="s">
        <v>50</v>
      </c>
      <c r="C43" s="27">
        <v>109.18</v>
      </c>
      <c r="D43" s="28">
        <f t="shared" si="2"/>
        <v>113.4554</v>
      </c>
      <c r="E43" s="29"/>
      <c r="F43" s="29"/>
      <c r="G43" s="29"/>
      <c r="H43" s="30"/>
      <c r="J43" s="29"/>
      <c r="K43" s="29" t="s">
        <v>50</v>
      </c>
      <c r="L43" s="27">
        <v>71.07</v>
      </c>
      <c r="M43" s="28">
        <f t="shared" si="1"/>
        <v>74.2021</v>
      </c>
      <c r="N43" s="29"/>
      <c r="O43" s="29"/>
      <c r="P43" s="37"/>
      <c r="Q43" s="30"/>
    </row>
    <row r="44" ht="15" spans="1:17">
      <c r="A44" s="29"/>
      <c r="B44" s="29" t="s">
        <v>51</v>
      </c>
      <c r="C44" s="27">
        <v>123.6</v>
      </c>
      <c r="D44" s="28">
        <f t="shared" si="2"/>
        <v>128.308</v>
      </c>
      <c r="E44" s="29"/>
      <c r="F44" s="29"/>
      <c r="G44" s="29"/>
      <c r="H44" s="30"/>
      <c r="J44" s="29"/>
      <c r="K44" s="29" t="s">
        <v>51</v>
      </c>
      <c r="L44" s="27">
        <v>52.53</v>
      </c>
      <c r="M44" s="28">
        <f t="shared" si="1"/>
        <v>55.1059</v>
      </c>
      <c r="N44" s="29"/>
      <c r="O44" s="29"/>
      <c r="P44" s="37"/>
      <c r="Q44" s="30"/>
    </row>
    <row r="45" ht="15" spans="1:17">
      <c r="A45" s="29"/>
      <c r="B45" s="29" t="s">
        <v>52</v>
      </c>
      <c r="C45" s="27">
        <v>67.98</v>
      </c>
      <c r="D45" s="28">
        <f t="shared" si="2"/>
        <v>71.0194</v>
      </c>
      <c r="E45" s="29"/>
      <c r="F45" s="29"/>
      <c r="G45" s="29"/>
      <c r="H45" s="30"/>
      <c r="J45" s="29"/>
      <c r="K45" s="29" t="s">
        <v>52</v>
      </c>
      <c r="L45" s="27">
        <v>28.84</v>
      </c>
      <c r="M45" s="28">
        <f t="shared" si="1"/>
        <v>30.7052</v>
      </c>
      <c r="N45" s="29"/>
      <c r="O45" s="29"/>
      <c r="P45" s="37"/>
      <c r="Q45" s="30"/>
    </row>
    <row r="46" ht="15" spans="1:17">
      <c r="A46" s="29"/>
      <c r="B46" s="29" t="s">
        <v>53</v>
      </c>
      <c r="C46" s="27">
        <v>37.08</v>
      </c>
      <c r="D46" s="28">
        <f t="shared" si="2"/>
        <v>39.1924</v>
      </c>
      <c r="E46" s="29"/>
      <c r="F46" s="29"/>
      <c r="G46" s="29"/>
      <c r="H46" s="30"/>
      <c r="J46" s="29"/>
      <c r="K46" s="29" t="s">
        <v>53</v>
      </c>
      <c r="L46" s="27">
        <v>23.69</v>
      </c>
      <c r="M46" s="28">
        <f t="shared" si="1"/>
        <v>25.4007</v>
      </c>
      <c r="N46" s="29"/>
      <c r="O46" s="29"/>
      <c r="P46" s="38"/>
      <c r="Q46" s="30"/>
    </row>
    <row r="47" ht="15" spans="1:17">
      <c r="A47" s="29" t="s">
        <v>58</v>
      </c>
      <c r="B47" s="29" t="s">
        <v>41</v>
      </c>
      <c r="C47" s="27">
        <v>71.07</v>
      </c>
      <c r="D47" s="28">
        <f t="shared" si="2"/>
        <v>74.2021</v>
      </c>
      <c r="E47" s="29" t="s">
        <v>47</v>
      </c>
      <c r="F47" s="29" t="s">
        <v>48</v>
      </c>
      <c r="G47" s="29"/>
      <c r="H47" s="30" t="s">
        <v>45</v>
      </c>
      <c r="J47" s="23" t="s">
        <v>33</v>
      </c>
      <c r="K47" s="23"/>
      <c r="L47" s="31">
        <f>SUM(L16:L46)</f>
        <v>8487.2</v>
      </c>
      <c r="M47" s="32">
        <f>SUM(M16:M46)</f>
        <v>8772.816</v>
      </c>
      <c r="N47" s="23"/>
      <c r="O47" s="23"/>
      <c r="P47" s="23"/>
      <c r="Q47" s="23"/>
    </row>
    <row r="48" ht="15" spans="1:17">
      <c r="A48" s="29"/>
      <c r="B48" s="29" t="s">
        <v>49</v>
      </c>
      <c r="C48" s="27">
        <v>77.25</v>
      </c>
      <c r="D48" s="28">
        <f t="shared" si="2"/>
        <v>80.5675</v>
      </c>
      <c r="E48" s="29"/>
      <c r="F48" s="29"/>
      <c r="G48" s="29"/>
      <c r="H48" s="30"/>
      <c r="J48" s="33" t="s">
        <v>61</v>
      </c>
      <c r="K48" s="33"/>
      <c r="L48" s="33"/>
      <c r="M48" s="33"/>
      <c r="N48" s="33"/>
      <c r="O48" s="33"/>
      <c r="P48" s="33"/>
      <c r="Q48" s="33"/>
    </row>
    <row r="49" ht="15" spans="1:8">
      <c r="A49" s="29"/>
      <c r="B49" s="29" t="s">
        <v>50</v>
      </c>
      <c r="C49" s="27">
        <v>83.43</v>
      </c>
      <c r="D49" s="28">
        <f t="shared" si="2"/>
        <v>86.9329</v>
      </c>
      <c r="E49" s="29"/>
      <c r="F49" s="29"/>
      <c r="G49" s="29"/>
      <c r="H49" s="30"/>
    </row>
    <row r="50" ht="15" spans="1:8">
      <c r="A50" s="29"/>
      <c r="B50" s="29" t="s">
        <v>51</v>
      </c>
      <c r="C50" s="27">
        <v>61.8</v>
      </c>
      <c r="D50" s="28">
        <f t="shared" si="2"/>
        <v>64.654</v>
      </c>
      <c r="E50" s="29"/>
      <c r="F50" s="29"/>
      <c r="G50" s="29"/>
      <c r="H50" s="30"/>
    </row>
    <row r="51" ht="15" spans="1:8">
      <c r="A51" s="29"/>
      <c r="B51" s="29" t="s">
        <v>52</v>
      </c>
      <c r="C51" s="27">
        <v>33.99</v>
      </c>
      <c r="D51" s="28">
        <f t="shared" si="2"/>
        <v>36.0097</v>
      </c>
      <c r="E51" s="29"/>
      <c r="F51" s="29"/>
      <c r="G51" s="29"/>
      <c r="H51" s="30"/>
    </row>
    <row r="52" ht="15" spans="1:8">
      <c r="A52" s="29"/>
      <c r="B52" s="29" t="s">
        <v>53</v>
      </c>
      <c r="C52" s="27">
        <v>27.81</v>
      </c>
      <c r="D52" s="28">
        <f t="shared" si="2"/>
        <v>29.6443</v>
      </c>
      <c r="E52" s="29"/>
      <c r="F52" s="29"/>
      <c r="G52" s="29"/>
      <c r="H52" s="30"/>
    </row>
    <row r="53" ht="15" spans="1:8">
      <c r="A53" s="29" t="s">
        <v>46</v>
      </c>
      <c r="B53" s="29" t="s">
        <v>41</v>
      </c>
      <c r="C53" s="27">
        <v>599.46</v>
      </c>
      <c r="D53" s="28">
        <f t="shared" si="2"/>
        <v>618.4438</v>
      </c>
      <c r="E53" s="29" t="s">
        <v>42</v>
      </c>
      <c r="F53" s="29" t="s">
        <v>43</v>
      </c>
      <c r="G53" s="29"/>
      <c r="H53" s="30" t="s">
        <v>45</v>
      </c>
    </row>
    <row r="54" ht="15" spans="1:8">
      <c r="A54" s="29"/>
      <c r="B54" s="29" t="s">
        <v>49</v>
      </c>
      <c r="C54" s="27">
        <v>1198.92</v>
      </c>
      <c r="D54" s="28">
        <f t="shared" si="2"/>
        <v>1235.8876</v>
      </c>
      <c r="E54" s="29"/>
      <c r="F54" s="29"/>
      <c r="G54" s="29"/>
      <c r="H54" s="30"/>
    </row>
    <row r="55" ht="15" spans="1:8">
      <c r="A55" s="29"/>
      <c r="B55" s="29" t="s">
        <v>50</v>
      </c>
      <c r="C55" s="27">
        <v>1798.38</v>
      </c>
      <c r="D55" s="28">
        <f t="shared" si="2"/>
        <v>1853.3314</v>
      </c>
      <c r="E55" s="29"/>
      <c r="F55" s="29"/>
      <c r="G55" s="29"/>
      <c r="H55" s="30"/>
    </row>
    <row r="56" ht="15" spans="1:8">
      <c r="A56" s="29"/>
      <c r="B56" s="29" t="s">
        <v>51</v>
      </c>
      <c r="C56" s="27">
        <v>1798.38</v>
      </c>
      <c r="D56" s="28">
        <f t="shared" si="2"/>
        <v>1853.3314</v>
      </c>
      <c r="E56" s="29"/>
      <c r="F56" s="29"/>
      <c r="G56" s="29"/>
      <c r="H56" s="30"/>
    </row>
    <row r="57" ht="15" spans="1:8">
      <c r="A57" s="29"/>
      <c r="B57" s="29" t="s">
        <v>52</v>
      </c>
      <c r="C57" s="27">
        <v>1198.92</v>
      </c>
      <c r="D57" s="28">
        <f t="shared" si="2"/>
        <v>1235.8876</v>
      </c>
      <c r="E57" s="29"/>
      <c r="F57" s="29"/>
      <c r="G57" s="29"/>
      <c r="H57" s="30"/>
    </row>
    <row r="58" ht="15" spans="1:8">
      <c r="A58" s="29"/>
      <c r="B58" s="29" t="s">
        <v>53</v>
      </c>
      <c r="C58" s="27">
        <v>1198.92</v>
      </c>
      <c r="D58" s="28">
        <f t="shared" si="2"/>
        <v>1235.8876</v>
      </c>
      <c r="E58" s="29"/>
      <c r="F58" s="29"/>
      <c r="G58" s="29"/>
      <c r="H58" s="30"/>
    </row>
    <row r="59" ht="15" spans="1:8">
      <c r="A59" s="29"/>
      <c r="B59" s="29" t="s">
        <v>54</v>
      </c>
      <c r="C59" s="27">
        <v>599.46</v>
      </c>
      <c r="D59" s="28">
        <f t="shared" si="2"/>
        <v>618.4438</v>
      </c>
      <c r="E59" s="29"/>
      <c r="F59" s="29"/>
      <c r="G59" s="29"/>
      <c r="H59" s="30"/>
    </row>
    <row r="60" ht="15" spans="1:8">
      <c r="A60" s="29" t="s">
        <v>55</v>
      </c>
      <c r="B60" s="29" t="s">
        <v>41</v>
      </c>
      <c r="C60" s="27">
        <v>463.5</v>
      </c>
      <c r="D60" s="28">
        <f t="shared" si="2"/>
        <v>478.405</v>
      </c>
      <c r="E60" s="29" t="s">
        <v>42</v>
      </c>
      <c r="F60" s="29" t="s">
        <v>43</v>
      </c>
      <c r="G60" s="29"/>
      <c r="H60" s="30" t="s">
        <v>45</v>
      </c>
    </row>
    <row r="61" ht="15" spans="1:8">
      <c r="A61" s="29"/>
      <c r="B61" s="29" t="s">
        <v>49</v>
      </c>
      <c r="C61" s="27">
        <v>927</v>
      </c>
      <c r="D61" s="28">
        <f t="shared" si="2"/>
        <v>955.81</v>
      </c>
      <c r="E61" s="29"/>
      <c r="F61" s="29"/>
      <c r="G61" s="29"/>
      <c r="H61" s="30"/>
    </row>
    <row r="62" ht="15" spans="1:8">
      <c r="A62" s="29"/>
      <c r="B62" s="29" t="s">
        <v>50</v>
      </c>
      <c r="C62" s="27">
        <v>1390.5</v>
      </c>
      <c r="D62" s="28">
        <f t="shared" si="2"/>
        <v>1433.215</v>
      </c>
      <c r="E62" s="29"/>
      <c r="F62" s="29"/>
      <c r="G62" s="29"/>
      <c r="H62" s="30"/>
    </row>
    <row r="63" ht="15" spans="1:8">
      <c r="A63" s="29"/>
      <c r="B63" s="29" t="s">
        <v>51</v>
      </c>
      <c r="C63" s="27">
        <v>1390.5</v>
      </c>
      <c r="D63" s="28">
        <f t="shared" si="2"/>
        <v>1433.215</v>
      </c>
      <c r="E63" s="29"/>
      <c r="F63" s="29"/>
      <c r="G63" s="29"/>
      <c r="H63" s="30"/>
    </row>
    <row r="64" ht="15" spans="1:8">
      <c r="A64" s="29"/>
      <c r="B64" s="29" t="s">
        <v>52</v>
      </c>
      <c r="C64" s="27">
        <v>927</v>
      </c>
      <c r="D64" s="28">
        <f t="shared" si="2"/>
        <v>955.81</v>
      </c>
      <c r="E64" s="29"/>
      <c r="F64" s="29"/>
      <c r="G64" s="29"/>
      <c r="H64" s="30"/>
    </row>
    <row r="65" ht="15" spans="1:8">
      <c r="A65" s="29"/>
      <c r="B65" s="29" t="s">
        <v>53</v>
      </c>
      <c r="C65" s="27">
        <v>927</v>
      </c>
      <c r="D65" s="28">
        <f t="shared" si="2"/>
        <v>955.81</v>
      </c>
      <c r="E65" s="29"/>
      <c r="F65" s="29"/>
      <c r="G65" s="29"/>
      <c r="H65" s="30"/>
    </row>
    <row r="66" ht="15" spans="1:8">
      <c r="A66" s="29"/>
      <c r="B66" s="29" t="s">
        <v>54</v>
      </c>
      <c r="C66" s="27">
        <v>463.5</v>
      </c>
      <c r="D66" s="28">
        <f t="shared" si="2"/>
        <v>478.405</v>
      </c>
      <c r="E66" s="29"/>
      <c r="F66" s="29"/>
      <c r="G66" s="29"/>
      <c r="H66" s="30"/>
    </row>
    <row r="67" spans="1:8">
      <c r="A67" s="23" t="s">
        <v>33</v>
      </c>
      <c r="B67" s="23"/>
      <c r="C67" s="31">
        <f>SUM(C35:C66)</f>
        <v>16046.37</v>
      </c>
      <c r="D67" s="32">
        <f>SUM(D35:D66)</f>
        <v>16559.7611</v>
      </c>
      <c r="E67" s="23"/>
      <c r="F67" s="23"/>
      <c r="G67" s="23"/>
      <c r="H67" s="23"/>
    </row>
    <row r="68" spans="1:8">
      <c r="A68" s="33" t="s">
        <v>62</v>
      </c>
      <c r="B68" s="33"/>
      <c r="C68" s="33"/>
      <c r="D68" s="33"/>
      <c r="E68" s="33"/>
      <c r="F68" s="33"/>
      <c r="G68" s="33"/>
      <c r="H68" s="33"/>
    </row>
  </sheetData>
  <mergeCells count="63">
    <mergeCell ref="A1:K1"/>
    <mergeCell ref="A2:D2"/>
    <mergeCell ref="E2:K2"/>
    <mergeCell ref="A31:H31"/>
    <mergeCell ref="J48:Q48"/>
    <mergeCell ref="A68:H68"/>
    <mergeCell ref="A8:A11"/>
    <mergeCell ref="A16:A22"/>
    <mergeCell ref="A23:A29"/>
    <mergeCell ref="A35:A40"/>
    <mergeCell ref="A41:A46"/>
    <mergeCell ref="A47:A52"/>
    <mergeCell ref="A53:A59"/>
    <mergeCell ref="A60:A66"/>
    <mergeCell ref="B8:B10"/>
    <mergeCell ref="C8:C11"/>
    <mergeCell ref="D8:D11"/>
    <mergeCell ref="E16:E22"/>
    <mergeCell ref="E23:E29"/>
    <mergeCell ref="E35:E40"/>
    <mergeCell ref="E41:E46"/>
    <mergeCell ref="E47:E52"/>
    <mergeCell ref="E53:E59"/>
    <mergeCell ref="E60:E66"/>
    <mergeCell ref="F16:F22"/>
    <mergeCell ref="F23:F29"/>
    <mergeCell ref="F35:F40"/>
    <mergeCell ref="F41:F46"/>
    <mergeCell ref="F47:F52"/>
    <mergeCell ref="F53:F59"/>
    <mergeCell ref="F60:F66"/>
    <mergeCell ref="G16:G29"/>
    <mergeCell ref="G35:G66"/>
    <mergeCell ref="H16:H22"/>
    <mergeCell ref="H23:H29"/>
    <mergeCell ref="H35:H40"/>
    <mergeCell ref="H41:H46"/>
    <mergeCell ref="H47:H52"/>
    <mergeCell ref="H53:H59"/>
    <mergeCell ref="H60:H66"/>
    <mergeCell ref="J16:J21"/>
    <mergeCell ref="J22:J27"/>
    <mergeCell ref="J28:J33"/>
    <mergeCell ref="J34:J40"/>
    <mergeCell ref="J41:J46"/>
    <mergeCell ref="N16:N21"/>
    <mergeCell ref="N22:N27"/>
    <mergeCell ref="N28:N33"/>
    <mergeCell ref="N34:N40"/>
    <mergeCell ref="N41:N46"/>
    <mergeCell ref="O16:O21"/>
    <mergeCell ref="O22:O27"/>
    <mergeCell ref="O28:O33"/>
    <mergeCell ref="O34:O40"/>
    <mergeCell ref="O41:O46"/>
    <mergeCell ref="P16:P46"/>
    <mergeCell ref="Q16:Q21"/>
    <mergeCell ref="Q22:Q27"/>
    <mergeCell ref="Q28:Q33"/>
    <mergeCell ref="Q34:Q40"/>
    <mergeCell ref="Q41:Q46"/>
    <mergeCell ref="A3:D4"/>
    <mergeCell ref="E3:K4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2024-11-12T05:50:54Z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9490389A88D74F83A225548AF48AB8CA_13</vt:lpwstr>
  </property>
</Properties>
</file>