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<sst xmlns="http://schemas.openxmlformats.org/spreadsheetml/2006/main" count="69" uniqueCount="49">
  <si>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</si>
  <si>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</si>
  <si>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</si>
  <si>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广东省潮安区彩塘华美东洋工业区     华元鞋厂   小吴  13380467961 中通73536449510443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</si>
  <si>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</si>
  <si>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</si>
  <si>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</si>
  <si>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</si>
  <si>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</si>
  <si>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</si>
  <si>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</si>
  <si>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</si>
  <si>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</si>
  <si>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</si>
  <si>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</si>
  <si>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</si>
  <si>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</si>
  <si>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</si>
  <si>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</si>
  <si>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</si>
  <si>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</si>
  <si>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</si>
  <si>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</si>
  <si>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</si>
  <si>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</si>
  <si>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P24110224</t>
  </si>
  <si>
    <t xml:space="preserve">21 AULTH09845                                     </t>
  </si>
  <si>
    <t xml:space="preserve">S24110142 </t>
  </si>
  <si>
    <t xml:space="preserve">E2414AX                                                                                             </t>
  </si>
  <si>
    <t>26*16*11</t>
  </si>
  <si>
    <t xml:space="preserve">E2416AX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</si>
  <si>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</si>
  <si>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</si>
  <si>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快递费：8元</t>
  </si>
  <si>
    <t>颜色</t>
  </si>
  <si>
    <t>尺码</t>
  </si>
  <si>
    <t>生产数</t>
  </si>
  <si>
    <t>PO号</t>
  </si>
  <si>
    <t>款号</t>
  </si>
  <si>
    <t>BG123 - BEIGE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</si>
  <si>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</si>
  <si>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有价格</t>
  </si>
  <si>
    <t>E2414AX</t>
  </si>
  <si>
    <t>无价格</t>
  </si>
  <si>
    <t>空白吊牌</t>
  </si>
  <si>
    <t>1470868.1470877.1470883</t>
  </si>
  <si>
    <t>BN450 - BROWN</t>
  </si>
  <si>
    <t>E2416AX</t>
  </si>
  <si>
    <t>1472060.1472082.1472085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</si>
</sst>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G5" sqref="G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7" t="s">
        <v>11</v>
      </c>
      <c r="J6" s="4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8" t="s">
        <v>22</v>
      </c>
      <c r="J7" s="4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880</v>
      </c>
      <c r="F8" s="26"/>
      <c r="G8" s="26">
        <v>916</v>
      </c>
      <c r="H8" s="26">
        <v>1</v>
      </c>
      <c r="I8" s="26"/>
      <c r="J8" s="26">
        <v>2.6</v>
      </c>
      <c r="K8" s="31" t="s">
        <v>29</v>
      </c>
    </row>
    <row r="9" ht="15" spans="1:11">
      <c r="A9" s="27"/>
      <c r="B9" s="24" t="s">
        <v>26</v>
      </c>
      <c r="C9" s="28"/>
      <c r="D9" s="24" t="s">
        <v>30</v>
      </c>
      <c r="E9" s="26">
        <v>1008</v>
      </c>
      <c r="F9" s="26"/>
      <c r="G9" s="26">
        <v>1048</v>
      </c>
      <c r="H9" s="26"/>
      <c r="I9" s="26"/>
      <c r="J9" s="26"/>
      <c r="K9" s="26"/>
    </row>
    <row r="10" ht="15" spans="1:11">
      <c r="A10" s="27"/>
      <c r="B10" s="24" t="s">
        <v>31</v>
      </c>
      <c r="C10" s="28"/>
      <c r="D10" s="24" t="s">
        <v>28</v>
      </c>
      <c r="E10" s="26">
        <v>184</v>
      </c>
      <c r="F10" s="26"/>
      <c r="G10" s="26">
        <v>190</v>
      </c>
      <c r="H10" s="26"/>
      <c r="I10" s="26"/>
      <c r="J10" s="26"/>
      <c r="K10" s="26"/>
    </row>
    <row r="11" ht="15" spans="1:11">
      <c r="A11" s="29"/>
      <c r="B11" s="24" t="s">
        <v>31</v>
      </c>
      <c r="C11" s="30"/>
      <c r="D11" s="24" t="s">
        <v>30</v>
      </c>
      <c r="E11" s="26">
        <v>200</v>
      </c>
      <c r="F11" s="26"/>
      <c r="G11" s="26">
        <v>206</v>
      </c>
      <c r="H11" s="26"/>
      <c r="I11" s="26"/>
      <c r="J11" s="26"/>
      <c r="K11" s="26"/>
    </row>
    <row r="12" spans="1:11">
      <c r="A12" s="26" t="s">
        <v>32</v>
      </c>
      <c r="B12" s="26"/>
      <c r="C12" s="26"/>
      <c r="D12" s="26"/>
      <c r="E12" s="26">
        <f>SUM(E8:E11)</f>
        <v>2272</v>
      </c>
      <c r="F12" s="26"/>
      <c r="G12" s="26">
        <f>SUM(G8:G11)</f>
        <v>2360</v>
      </c>
      <c r="H12" s="26">
        <f>SUM(H8:H11)</f>
        <v>1</v>
      </c>
      <c r="I12" s="26"/>
      <c r="J12" s="26">
        <f>SUM(J8:J11)</f>
        <v>2.6</v>
      </c>
      <c r="K12" s="26"/>
    </row>
    <row r="14" spans="1:1">
      <c r="A14" s="31" t="s">
        <v>33</v>
      </c>
    </row>
    <row r="17" spans="1:7">
      <c r="A17" s="32" t="s">
        <v>34</v>
      </c>
      <c r="B17" s="32" t="s">
        <v>35</v>
      </c>
      <c r="C17" s="33" t="s">
        <v>18</v>
      </c>
      <c r="D17" s="34" t="s">
        <v>36</v>
      </c>
      <c r="E17" s="32" t="s">
        <v>37</v>
      </c>
      <c r="F17" s="32"/>
      <c r="G17" s="32" t="s">
        <v>38</v>
      </c>
    </row>
    <row r="18" ht="15" spans="1:7">
      <c r="A18" s="35" t="s">
        <v>39</v>
      </c>
      <c r="B18" s="36">
        <v>36</v>
      </c>
      <c r="C18" s="33">
        <v>65</v>
      </c>
      <c r="D18" s="34">
        <f t="shared" ref="D18:D27" si="0">C18*1.03+1</f>
        <v>67.95</v>
      </c>
      <c r="E18" s="37" t="s">
        <v>40</v>
      </c>
      <c r="F18" s="37" t="s">
        <v>41</v>
      </c>
      <c r="G18" s="38" t="s">
        <v>42</v>
      </c>
    </row>
    <row r="19" ht="15" spans="1:7">
      <c r="A19" s="39"/>
      <c r="B19" s="36">
        <v>37</v>
      </c>
      <c r="C19" s="33">
        <v>130</v>
      </c>
      <c r="D19" s="34">
        <f t="shared" si="0"/>
        <v>134.9</v>
      </c>
      <c r="E19" s="40"/>
      <c r="F19" s="40"/>
      <c r="G19" s="41"/>
    </row>
    <row r="20" ht="15" spans="1:7">
      <c r="A20" s="39"/>
      <c r="B20" s="36">
        <v>38</v>
      </c>
      <c r="C20" s="33">
        <v>130</v>
      </c>
      <c r="D20" s="34">
        <f t="shared" si="0"/>
        <v>134.9</v>
      </c>
      <c r="E20" s="40"/>
      <c r="F20" s="40"/>
      <c r="G20" s="41"/>
    </row>
    <row r="21" ht="15" spans="1:7">
      <c r="A21" s="39"/>
      <c r="B21" s="36">
        <v>39</v>
      </c>
      <c r="C21" s="33">
        <v>130</v>
      </c>
      <c r="D21" s="34">
        <f t="shared" si="0"/>
        <v>134.9</v>
      </c>
      <c r="E21" s="40"/>
      <c r="F21" s="40"/>
      <c r="G21" s="41"/>
    </row>
    <row r="22" ht="15" spans="1:7">
      <c r="A22" s="42"/>
      <c r="B22" s="36">
        <v>40</v>
      </c>
      <c r="C22" s="33">
        <v>65</v>
      </c>
      <c r="D22" s="34">
        <f t="shared" si="0"/>
        <v>67.95</v>
      </c>
      <c r="E22" s="43"/>
      <c r="F22" s="43"/>
      <c r="G22" s="41"/>
    </row>
    <row r="23" ht="15" spans="1:7">
      <c r="A23" s="35" t="s">
        <v>39</v>
      </c>
      <c r="B23" s="36">
        <v>36</v>
      </c>
      <c r="C23" s="33">
        <v>45</v>
      </c>
      <c r="D23" s="34">
        <f t="shared" si="0"/>
        <v>47.35</v>
      </c>
      <c r="E23" s="38">
        <v>1471172</v>
      </c>
      <c r="F23" s="37" t="s">
        <v>43</v>
      </c>
      <c r="G23" s="41"/>
    </row>
    <row r="24" ht="15" spans="1:7">
      <c r="A24" s="39"/>
      <c r="B24" s="36">
        <v>37</v>
      </c>
      <c r="C24" s="33">
        <v>90</v>
      </c>
      <c r="D24" s="34">
        <f t="shared" si="0"/>
        <v>93.7</v>
      </c>
      <c r="E24" s="41"/>
      <c r="F24" s="40"/>
      <c r="G24" s="41"/>
    </row>
    <row r="25" ht="15" spans="1:7">
      <c r="A25" s="39"/>
      <c r="B25" s="36">
        <v>38</v>
      </c>
      <c r="C25" s="33">
        <v>90</v>
      </c>
      <c r="D25" s="34">
        <f t="shared" si="0"/>
        <v>93.7</v>
      </c>
      <c r="E25" s="41"/>
      <c r="F25" s="40"/>
      <c r="G25" s="41"/>
    </row>
    <row r="26" ht="15" spans="1:7">
      <c r="A26" s="39"/>
      <c r="B26" s="36">
        <v>39</v>
      </c>
      <c r="C26" s="33">
        <v>90</v>
      </c>
      <c r="D26" s="34">
        <f t="shared" si="0"/>
        <v>93.7</v>
      </c>
      <c r="E26" s="41"/>
      <c r="F26" s="40"/>
      <c r="G26" s="41"/>
    </row>
    <row r="27" ht="15" spans="1:7">
      <c r="A27" s="42"/>
      <c r="B27" s="36">
        <v>40</v>
      </c>
      <c r="C27" s="33">
        <v>45</v>
      </c>
      <c r="D27" s="34">
        <f t="shared" si="0"/>
        <v>47.35</v>
      </c>
      <c r="E27" s="44"/>
      <c r="F27" s="43"/>
      <c r="G27" s="44"/>
    </row>
    <row r="28" spans="1:7">
      <c r="A28" s="32" t="s">
        <v>32</v>
      </c>
      <c r="B28" s="32"/>
      <c r="C28" s="33">
        <f>SUM(C18:C27)</f>
        <v>880</v>
      </c>
      <c r="D28" s="34">
        <f>SUM(D18:D27)</f>
        <v>916.4</v>
      </c>
      <c r="E28" s="32"/>
      <c r="F28" s="32"/>
      <c r="G28" s="32"/>
    </row>
    <row r="29" spans="3:4">
      <c r="C29" s="45"/>
      <c r="D29" s="45"/>
    </row>
    <row r="30" ht="15" spans="1:7">
      <c r="A30" s="32" t="s">
        <v>44</v>
      </c>
      <c r="B30" s="32"/>
      <c r="C30" s="33">
        <v>184</v>
      </c>
      <c r="D30" s="33">
        <f>C30*1.03</f>
        <v>189.52</v>
      </c>
      <c r="E30" s="46" t="s">
        <v>45</v>
      </c>
      <c r="F30" s="46"/>
      <c r="G30" s="46"/>
    </row>
    <row r="31" spans="3:4">
      <c r="C31" s="45"/>
      <c r="D31" s="45"/>
    </row>
    <row r="32" spans="3:4">
      <c r="C32" s="45"/>
      <c r="D32" s="45"/>
    </row>
    <row r="33" spans="1:7">
      <c r="A33" s="32" t="s">
        <v>34</v>
      </c>
      <c r="B33" s="32" t="s">
        <v>35</v>
      </c>
      <c r="C33" s="33" t="s">
        <v>18</v>
      </c>
      <c r="D33" s="34" t="s">
        <v>36</v>
      </c>
      <c r="E33" s="32" t="s">
        <v>37</v>
      </c>
      <c r="F33" s="32"/>
      <c r="G33" s="32" t="s">
        <v>38</v>
      </c>
    </row>
    <row r="34" ht="15" spans="1:7">
      <c r="A34" s="35" t="s">
        <v>46</v>
      </c>
      <c r="B34" s="36">
        <v>36</v>
      </c>
      <c r="C34" s="33">
        <v>70</v>
      </c>
      <c r="D34" s="34">
        <f t="shared" ref="D34:D43" si="1">C34*1.03+1</f>
        <v>73.1</v>
      </c>
      <c r="E34" s="37" t="s">
        <v>40</v>
      </c>
      <c r="F34" s="37" t="s">
        <v>41</v>
      </c>
      <c r="G34" s="38" t="s">
        <v>47</v>
      </c>
    </row>
    <row r="35" ht="15" spans="1:7">
      <c r="A35" s="39"/>
      <c r="B35" s="36">
        <v>37</v>
      </c>
      <c r="C35" s="33">
        <v>140</v>
      </c>
      <c r="D35" s="34">
        <f t="shared" si="1"/>
        <v>145.2</v>
      </c>
      <c r="E35" s="40"/>
      <c r="F35" s="40"/>
      <c r="G35" s="41"/>
    </row>
    <row r="36" ht="15" spans="1:7">
      <c r="A36" s="39"/>
      <c r="B36" s="36">
        <v>38</v>
      </c>
      <c r="C36" s="33">
        <v>140</v>
      </c>
      <c r="D36" s="34">
        <f t="shared" si="1"/>
        <v>145.2</v>
      </c>
      <c r="E36" s="40"/>
      <c r="F36" s="40"/>
      <c r="G36" s="41"/>
    </row>
    <row r="37" ht="15" spans="1:7">
      <c r="A37" s="39"/>
      <c r="B37" s="36">
        <v>39</v>
      </c>
      <c r="C37" s="33">
        <v>140</v>
      </c>
      <c r="D37" s="34">
        <f t="shared" si="1"/>
        <v>145.2</v>
      </c>
      <c r="E37" s="40"/>
      <c r="F37" s="40"/>
      <c r="G37" s="41"/>
    </row>
    <row r="38" ht="15" spans="1:7">
      <c r="A38" s="42"/>
      <c r="B38" s="36">
        <v>40</v>
      </c>
      <c r="C38" s="33">
        <v>70</v>
      </c>
      <c r="D38" s="34">
        <f t="shared" si="1"/>
        <v>73.1</v>
      </c>
      <c r="E38" s="43"/>
      <c r="F38" s="43"/>
      <c r="G38" s="41"/>
    </row>
    <row r="39" ht="15" spans="1:7">
      <c r="A39" s="35" t="s">
        <v>46</v>
      </c>
      <c r="B39" s="36">
        <v>36</v>
      </c>
      <c r="C39" s="33">
        <v>56</v>
      </c>
      <c r="D39" s="34">
        <f t="shared" si="1"/>
        <v>58.68</v>
      </c>
      <c r="E39" s="38">
        <v>1472058</v>
      </c>
      <c r="F39" s="37" t="s">
        <v>43</v>
      </c>
      <c r="G39" s="41"/>
    </row>
    <row r="40" ht="15" spans="1:7">
      <c r="A40" s="39"/>
      <c r="B40" s="36">
        <v>37</v>
      </c>
      <c r="C40" s="33">
        <v>112</v>
      </c>
      <c r="D40" s="34">
        <f t="shared" si="1"/>
        <v>116.36</v>
      </c>
      <c r="E40" s="41"/>
      <c r="F40" s="40"/>
      <c r="G40" s="41"/>
    </row>
    <row r="41" ht="15" spans="1:7">
      <c r="A41" s="39"/>
      <c r="B41" s="36">
        <v>38</v>
      </c>
      <c r="C41" s="33">
        <v>112</v>
      </c>
      <c r="D41" s="34">
        <f t="shared" si="1"/>
        <v>116.36</v>
      </c>
      <c r="E41" s="41"/>
      <c r="F41" s="40"/>
      <c r="G41" s="41"/>
    </row>
    <row r="42" ht="15" spans="1:7">
      <c r="A42" s="39"/>
      <c r="B42" s="36">
        <v>39</v>
      </c>
      <c r="C42" s="33">
        <v>112</v>
      </c>
      <c r="D42" s="34">
        <f t="shared" si="1"/>
        <v>116.36</v>
      </c>
      <c r="E42" s="41"/>
      <c r="F42" s="40"/>
      <c r="G42" s="41"/>
    </row>
    <row r="43" ht="15" spans="1:7">
      <c r="A43" s="42"/>
      <c r="B43" s="36">
        <v>40</v>
      </c>
      <c r="C43" s="33">
        <v>56</v>
      </c>
      <c r="D43" s="34">
        <f t="shared" si="1"/>
        <v>58.68</v>
      </c>
      <c r="E43" s="44"/>
      <c r="F43" s="43"/>
      <c r="G43" s="44"/>
    </row>
    <row r="44" spans="1:7">
      <c r="A44" s="32" t="s">
        <v>32</v>
      </c>
      <c r="B44" s="32"/>
      <c r="C44" s="33">
        <f>SUM(C34:C43)</f>
        <v>1008</v>
      </c>
      <c r="D44" s="34">
        <f>SUM(D34:D43)</f>
        <v>1048.24</v>
      </c>
      <c r="E44" s="32"/>
      <c r="F44" s="32"/>
      <c r="G44" s="32"/>
    </row>
    <row r="45" spans="3:4">
      <c r="C45" s="45"/>
      <c r="D45" s="45"/>
    </row>
    <row r="46" ht="15" spans="1:7">
      <c r="A46" s="32" t="s">
        <v>44</v>
      </c>
      <c r="B46" s="32"/>
      <c r="C46" s="33">
        <v>200</v>
      </c>
      <c r="D46" s="33">
        <f>C46*1.03</f>
        <v>206</v>
      </c>
      <c r="E46" s="46" t="s">
        <v>48</v>
      </c>
      <c r="F46" s="46"/>
      <c r="G46" s="46"/>
    </row>
  </sheetData>
  <mergeCells count="26">
    <mergeCell ref="A1:K1"/>
    <mergeCell ref="A2:D2"/>
    <mergeCell ref="E2:K2"/>
    <mergeCell ref="E30:G30"/>
    <mergeCell ref="E46:G46"/>
    <mergeCell ref="A8:A11"/>
    <mergeCell ref="A18:A22"/>
    <mergeCell ref="A23:A27"/>
    <mergeCell ref="A34:A38"/>
    <mergeCell ref="A39:A43"/>
    <mergeCell ref="C8:C11"/>
    <mergeCell ref="E18:E22"/>
    <mergeCell ref="E23:E27"/>
    <mergeCell ref="E34:E38"/>
    <mergeCell ref="E39:E43"/>
    <mergeCell ref="F18:F22"/>
    <mergeCell ref="F23:F27"/>
    <mergeCell ref="F34:F38"/>
    <mergeCell ref="F39:F43"/>
    <mergeCell ref="G18:G27"/>
    <mergeCell ref="G34:G43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2024-11-13T07:27:08Z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0120E0EF53654D13B1BFFC7BC7F74C52_13</vt:lpwstr>
  </property>
</Properties>
</file>