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<sst xmlns="http://schemas.openxmlformats.org/spreadsheetml/2006/main" count="47" uniqueCount="42">
  <si>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</si>
  <si>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</si>
  <si>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</si>
  <si>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广东省潮州市湘桥区绿荣北路中段鼎福大酒店旁边飞人教育城4楼 广东麦特斯贸易有限公司  Tina Lee    13435562055 中通73536449613243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</si>
  <si>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</si>
  <si>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</si>
  <si>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</si>
  <si>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</si>
  <si>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</si>
  <si>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</si>
  <si>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</si>
  <si>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</si>
  <si>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</si>
  <si>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</si>
  <si>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</si>
  <si>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</si>
  <si>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</si>
  <si>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</si>
  <si>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</si>
  <si>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</si>
  <si>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</si>
  <si>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</si>
  <si>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</si>
  <si>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</si>
  <si>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</si>
  <si>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P24110245</t>
  </si>
  <si>
    <t xml:space="preserve">21 AULTH09845                                     </t>
  </si>
  <si>
    <t xml:space="preserve">S24110155 </t>
  </si>
  <si>
    <t xml:space="preserve">D8977AX                                                                                             </t>
  </si>
  <si>
    <t>31*23*23</t>
  </si>
  <si>
    <r>
      <t xml:space="preserve">21AULTH09845 </t>
    </r>
    <r>
      <rPr>
        <b/>
        <sz val="11"/>
        <rFont val="宋体"/>
        <charset val="134"/>
      </rPr>
      <t>背面空白</t>
    </r>
    <r>
      <rPr>
        <b/>
        <sz val="11"/>
        <rFont val="Calibri"/>
        <charset val="134"/>
      </rPr>
      <t xml:space="preserve">                             </t>
    </r>
  </si>
  <si>
    <t>总计</t>
  </si>
  <si>
    <t>快递费：9.2元</t>
  </si>
  <si>
    <t>颜色</t>
  </si>
  <si>
    <t>尺码</t>
  </si>
  <si>
    <t>生产数</t>
  </si>
  <si>
    <t>款号</t>
  </si>
  <si>
    <t>BE55 - LT.BLUE</t>
  </si>
  <si>
    <t>有价格</t>
  </si>
  <si>
    <t>D8977AX</t>
  </si>
  <si>
    <t>无价格</t>
  </si>
  <si>
    <t>空白吊牌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</si>
</sst>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G15" sqref="G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45609</v>
      </c>
      <c r="F2" s="5"/>
      <c r="G2" s="5"/>
      <c r="H2" s="5"/>
      <c r="I2" s="5"/>
      <c r="J2" s="5"/>
      <c r="K2" s="5"/>
    </row>
    <row r="3" customHeight="1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customHeight="1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4" t="s">
        <v>11</v>
      </c>
      <c r="J6" s="44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5" t="s">
        <v>22</v>
      </c>
      <c r="J7" s="45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5" t="s">
        <v>27</v>
      </c>
      <c r="D8" s="24" t="s">
        <v>28</v>
      </c>
      <c r="E8" s="26">
        <v>3104</v>
      </c>
      <c r="F8" s="26"/>
      <c r="G8" s="26">
        <v>3207</v>
      </c>
      <c r="H8" s="26">
        <v>1</v>
      </c>
      <c r="I8" s="26"/>
      <c r="J8" s="26">
        <v>4.5</v>
      </c>
      <c r="K8" s="46" t="s">
        <v>29</v>
      </c>
    </row>
    <row r="9" ht="15" spans="1:11">
      <c r="A9" s="27"/>
      <c r="B9" s="24" t="s">
        <v>30</v>
      </c>
      <c r="C9" s="28"/>
      <c r="D9" s="24" t="s">
        <v>28</v>
      </c>
      <c r="E9" s="26">
        <v>416</v>
      </c>
      <c r="F9" s="26"/>
      <c r="G9" s="26">
        <v>428</v>
      </c>
      <c r="H9" s="26"/>
      <c r="I9" s="26"/>
      <c r="J9" s="26"/>
      <c r="K9" s="26"/>
    </row>
    <row r="10" spans="1:11">
      <c r="A10" s="26" t="s">
        <v>31</v>
      </c>
      <c r="B10" s="26"/>
      <c r="C10" s="26"/>
      <c r="D10" s="26"/>
      <c r="E10" s="26">
        <f>SUM(E8:E9)</f>
        <v>3520</v>
      </c>
      <c r="F10" s="26"/>
      <c r="G10" s="26">
        <f>SUM(G8:G9)</f>
        <v>3635</v>
      </c>
      <c r="H10" s="26">
        <f>SUM(H8:H9)</f>
        <v>1</v>
      </c>
      <c r="I10" s="26"/>
      <c r="J10" s="26">
        <f>SUM(J8:J9)</f>
        <v>4.5</v>
      </c>
      <c r="K10" s="26"/>
    </row>
    <row r="12" spans="1:1">
      <c r="A12" s="29" t="s">
        <v>32</v>
      </c>
    </row>
    <row r="15" spans="1:6">
      <c r="A15" s="30" t="s">
        <v>33</v>
      </c>
      <c r="B15" s="30" t="s">
        <v>34</v>
      </c>
      <c r="C15" s="31" t="s">
        <v>18</v>
      </c>
      <c r="D15" s="32" t="s">
        <v>35</v>
      </c>
      <c r="E15" s="30"/>
      <c r="F15" s="30" t="s">
        <v>36</v>
      </c>
    </row>
    <row r="16" ht="15" spans="1:6">
      <c r="A16" s="33" t="s">
        <v>37</v>
      </c>
      <c r="B16" s="34">
        <v>36</v>
      </c>
      <c r="C16" s="31">
        <v>133</v>
      </c>
      <c r="D16" s="32">
        <f t="shared" ref="D16:D25" si="0">C16*1.03+1</f>
        <v>137.99</v>
      </c>
      <c r="E16" s="35" t="s">
        <v>38</v>
      </c>
      <c r="F16" s="36" t="s">
        <v>39</v>
      </c>
    </row>
    <row r="17" ht="15" spans="1:6">
      <c r="A17" s="37"/>
      <c r="B17" s="34">
        <v>37</v>
      </c>
      <c r="C17" s="31">
        <v>266</v>
      </c>
      <c r="D17" s="32">
        <f t="shared" si="0"/>
        <v>274.98</v>
      </c>
      <c r="E17" s="38"/>
      <c r="F17" s="39"/>
    </row>
    <row r="18" ht="15" spans="1:6">
      <c r="A18" s="37"/>
      <c r="B18" s="34">
        <v>38</v>
      </c>
      <c r="C18" s="31">
        <v>266</v>
      </c>
      <c r="D18" s="32">
        <f t="shared" si="0"/>
        <v>274.98</v>
      </c>
      <c r="E18" s="38"/>
      <c r="F18" s="39"/>
    </row>
    <row r="19" ht="15" spans="1:6">
      <c r="A19" s="37"/>
      <c r="B19" s="34">
        <v>39</v>
      </c>
      <c r="C19" s="31">
        <v>266</v>
      </c>
      <c r="D19" s="32">
        <f t="shared" si="0"/>
        <v>274.98</v>
      </c>
      <c r="E19" s="38"/>
      <c r="F19" s="39"/>
    </row>
    <row r="20" ht="15" spans="1:6">
      <c r="A20" s="40"/>
      <c r="B20" s="34">
        <v>40</v>
      </c>
      <c r="C20" s="31">
        <v>133</v>
      </c>
      <c r="D20" s="32">
        <f t="shared" si="0"/>
        <v>137.99</v>
      </c>
      <c r="E20" s="41"/>
      <c r="F20" s="39"/>
    </row>
    <row r="21" ht="15" spans="1:6">
      <c r="A21" s="33" t="s">
        <v>37</v>
      </c>
      <c r="B21" s="34">
        <v>36</v>
      </c>
      <c r="C21" s="31">
        <v>255</v>
      </c>
      <c r="D21" s="32">
        <f t="shared" si="0"/>
        <v>263.65</v>
      </c>
      <c r="E21" s="35" t="s">
        <v>40</v>
      </c>
      <c r="F21" s="39"/>
    </row>
    <row r="22" ht="15" spans="1:6">
      <c r="A22" s="37"/>
      <c r="B22" s="34">
        <v>37</v>
      </c>
      <c r="C22" s="31">
        <v>510</v>
      </c>
      <c r="D22" s="32">
        <f t="shared" si="0"/>
        <v>526.3</v>
      </c>
      <c r="E22" s="38"/>
      <c r="F22" s="39"/>
    </row>
    <row r="23" ht="15" spans="1:6">
      <c r="A23" s="37"/>
      <c r="B23" s="34">
        <v>38</v>
      </c>
      <c r="C23" s="31">
        <v>510</v>
      </c>
      <c r="D23" s="32">
        <f t="shared" si="0"/>
        <v>526.3</v>
      </c>
      <c r="E23" s="38"/>
      <c r="F23" s="39"/>
    </row>
    <row r="24" ht="15" spans="1:6">
      <c r="A24" s="37"/>
      <c r="B24" s="34">
        <v>39</v>
      </c>
      <c r="C24" s="31">
        <v>510</v>
      </c>
      <c r="D24" s="32">
        <f t="shared" si="0"/>
        <v>526.3</v>
      </c>
      <c r="E24" s="38"/>
      <c r="F24" s="39"/>
    </row>
    <row r="25" ht="15" spans="1:6">
      <c r="A25" s="40"/>
      <c r="B25" s="34">
        <v>40</v>
      </c>
      <c r="C25" s="31">
        <v>255</v>
      </c>
      <c r="D25" s="32">
        <f t="shared" si="0"/>
        <v>263.65</v>
      </c>
      <c r="E25" s="41"/>
      <c r="F25" s="42"/>
    </row>
    <row r="26" spans="1:6">
      <c r="A26" s="30" t="s">
        <v>31</v>
      </c>
      <c r="B26" s="30"/>
      <c r="C26" s="31">
        <f>SUM(C16:C25)</f>
        <v>3104</v>
      </c>
      <c r="D26" s="32">
        <f>SUM(D16:D25)</f>
        <v>3207.12</v>
      </c>
      <c r="E26" s="30"/>
      <c r="F26" s="30"/>
    </row>
    <row r="27" spans="3:4">
      <c r="C27" s="43"/>
      <c r="D27" s="43"/>
    </row>
    <row r="28" spans="1:4">
      <c r="A28" s="30" t="s">
        <v>41</v>
      </c>
      <c r="B28" s="30"/>
      <c r="C28" s="31">
        <v>416</v>
      </c>
      <c r="D28" s="31">
        <f>C28*1.03</f>
        <v>428.48</v>
      </c>
    </row>
  </sheetData>
  <mergeCells count="15">
    <mergeCell ref="A1:K1"/>
    <mergeCell ref="A2:D2"/>
    <mergeCell ref="E2:K2"/>
    <mergeCell ref="A8:A9"/>
    <mergeCell ref="A16:A20"/>
    <mergeCell ref="A21:A25"/>
    <mergeCell ref="C8:C9"/>
    <mergeCell ref="E16:E20"/>
    <mergeCell ref="E21:E25"/>
    <mergeCell ref="F16:F25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2024-11-13T07:21:09Z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5638A357B18C4D93B2E35E95D63E1A92_13</vt:lpwstr>
  </property>
</Properties>
</file>