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<sst xmlns="http://schemas.openxmlformats.org/spreadsheetml/2006/main" count="46" uniqueCount="42">
  <si>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</si>
  <si>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</si>
  <si>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</si>
  <si>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73536511257485</t>
  </si>
  <si>
    <t>中通快递</t>
  </si>
  <si>
    <t>郭行胜，13135588636，安徽省阜阳市颍上县杨沫路与青年路交叉口北100米永恒制衣有限公司永恒制衣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</si>
  <si>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</si>
  <si>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</si>
  <si>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</si>
  <si>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</si>
  <si>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</si>
  <si>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</si>
  <si>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</si>
  <si>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</si>
  <si>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</si>
  <si>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</si>
  <si>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</si>
  <si>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</si>
  <si>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</si>
  <si>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</si>
  <si>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</si>
  <si>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</si>
  <si>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</si>
  <si>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</si>
  <si>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</si>
  <si>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</si>
  <si>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</si>
  <si>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</si>
  <si>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</si>
  <si>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</si>
  <si>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S24110164</t>
  </si>
  <si>
    <t xml:space="preserve">YK004-浅粉色葫芦别针-2.2CM，2400+48 </t>
  </si>
  <si>
    <t>P24110256，Sugar Kiss 商标，BJK019 PO#007621 款</t>
  </si>
  <si>
    <t>浅粉色</t>
  </si>
  <si>
    <t>2.2CM</t>
  </si>
  <si>
    <t>14*36*9</t>
  </si>
  <si>
    <t>S24110165</t>
  </si>
  <si>
    <t>YK004-浅粉色葫芦别针-2.2CM，2400+48</t>
  </si>
  <si>
    <t>P24110258，Sugar Kiss 商标，SBJK020 PO#007620 款</t>
  </si>
  <si>
    <t>S24110168</t>
  </si>
  <si>
    <t>YK004-浅粉色葫芦别针-2.2CM，1200+24</t>
  </si>
  <si>
    <t>P24110263，Sugar Kiss 商标，SBJK021 PO#007610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</si>
</sst>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family val="2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J8" sqref="J8:J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45610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2400</v>
      </c>
      <c r="G8" s="27">
        <f>+F8*0.02</f>
        <v>48</v>
      </c>
      <c r="H8" s="27">
        <f>+F8+G8</f>
        <v>2448</v>
      </c>
      <c r="I8" s="37">
        <v>1.43</v>
      </c>
      <c r="J8" s="37">
        <v>1.56</v>
      </c>
      <c r="K8" s="38" t="s">
        <v>35</v>
      </c>
      <c r="L8" s="39">
        <v>1</v>
      </c>
    </row>
    <row r="9" s="2" customFormat="1" ht="77" customHeight="1" spans="1:12">
      <c r="A9" s="23" t="s">
        <v>36</v>
      </c>
      <c r="B9" s="23" t="s">
        <v>37</v>
      </c>
      <c r="C9" s="24" t="s">
        <v>38</v>
      </c>
      <c r="D9" s="25" t="s">
        <v>33</v>
      </c>
      <c r="E9" s="25" t="s">
        <v>34</v>
      </c>
      <c r="F9" s="26">
        <v>2400</v>
      </c>
      <c r="G9" s="27">
        <f>+F9*0.02</f>
        <v>48</v>
      </c>
      <c r="H9" s="27">
        <f>+F9+G9</f>
        <v>2448</v>
      </c>
      <c r="I9" s="40"/>
      <c r="J9" s="40"/>
      <c r="K9" s="38"/>
      <c r="L9" s="39"/>
    </row>
    <row r="10" s="2" customFormat="1" ht="77" customHeight="1" spans="1:12">
      <c r="A10" s="23" t="s">
        <v>39</v>
      </c>
      <c r="B10" s="23" t="s">
        <v>40</v>
      </c>
      <c r="C10" s="24" t="s">
        <v>41</v>
      </c>
      <c r="D10" s="25" t="s">
        <v>33</v>
      </c>
      <c r="E10" s="25" t="s">
        <v>34</v>
      </c>
      <c r="F10" s="26">
        <v>1200</v>
      </c>
      <c r="G10" s="27">
        <f>+F10*0.02</f>
        <v>24</v>
      </c>
      <c r="H10" s="27">
        <f>+F10+G10</f>
        <v>1224</v>
      </c>
      <c r="I10" s="41"/>
      <c r="J10" s="41"/>
      <c r="K10" s="38"/>
      <c r="L10" s="39"/>
    </row>
    <row r="11" s="2" customFormat="1" ht="65" customHeight="1" spans="1:12">
      <c r="A11" s="28"/>
      <c r="B11" s="28"/>
      <c r="C11" s="24"/>
      <c r="D11" s="25"/>
      <c r="E11" s="25"/>
      <c r="F11" s="29"/>
      <c r="G11" s="27"/>
      <c r="H11" s="27"/>
      <c r="I11" s="42"/>
      <c r="J11" s="42"/>
      <c r="K11" s="42"/>
      <c r="L11" s="42"/>
    </row>
    <row r="12" spans="1:12">
      <c r="A12" s="30"/>
      <c r="B12" s="30"/>
      <c r="C12" s="31"/>
      <c r="D12" s="32"/>
      <c r="E12" s="32"/>
      <c r="F12" s="32">
        <f>SUM(F8:F11)</f>
        <v>6000</v>
      </c>
      <c r="G12" s="32">
        <f>SUM(G8:G11)</f>
        <v>120</v>
      </c>
      <c r="H12" s="32">
        <f>SUM(H8:H11)</f>
        <v>6120</v>
      </c>
      <c r="I12" s="32"/>
      <c r="J12" s="32">
        <f>SUM(J8:J11)</f>
        <v>1.56</v>
      </c>
      <c r="K12" s="43"/>
      <c r="L12" s="32">
        <f>SUM(L8:L11)</f>
        <v>1</v>
      </c>
    </row>
    <row r="14" spans="3:3">
      <c r="C14" s="33"/>
    </row>
  </sheetData>
  <mergeCells count="9">
    <mergeCell ref="A1:L1"/>
    <mergeCell ref="A2:L2"/>
    <mergeCell ref="E3:F3"/>
    <mergeCell ref="E4:F4"/>
    <mergeCell ref="J5:L5"/>
    <mergeCell ref="I8:I10"/>
    <mergeCell ref="J8:J10"/>
    <mergeCell ref="K8:K10"/>
    <mergeCell ref="L8:L10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2024-11-15T02:11:01Z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