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<sst xmlns="http://schemas.openxmlformats.org/spreadsheetml/2006/main" count="466" uniqueCount="84">
  <si>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</si>
  <si>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</si>
  <si>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</si>
  <si>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</si>
  <si>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</si>
  <si>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</si>
  <si>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</si>
  <si>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</si>
  <si>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</si>
  <si>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</si>
  <si>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</si>
  <si>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</si>
  <si>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</si>
  <si>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</si>
  <si>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</si>
  <si>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</si>
  <si>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</si>
  <si>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</si>
  <si>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</si>
  <si>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</si>
  <si>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</si>
  <si>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</si>
  <si>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</si>
  <si>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</si>
  <si>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</si>
  <si>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</si>
  <si>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</si>
  <si>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</si>
  <si>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</si>
  <si>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</si>
  <si>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PO-36405</t>
  </si>
  <si>
    <t>价格牌</t>
  </si>
  <si>
    <t>4786-067</t>
  </si>
  <si>
    <t>XS</t>
  </si>
  <si>
    <t>47*35*33</t>
  </si>
  <si>
    <t>L</t>
  </si>
  <si>
    <t>XL</t>
  </si>
  <si>
    <t>S</t>
  </si>
  <si>
    <t>47*35*25</t>
  </si>
  <si>
    <t>M</t>
  </si>
  <si>
    <t>35*35*25</t>
  </si>
  <si>
    <t>MRZCALL024 吊绳</t>
  </si>
  <si>
    <t>*</t>
  </si>
  <si>
    <t>通用</t>
  </si>
  <si>
    <t>格瑞特</t>
  </si>
  <si>
    <t>红羽坊</t>
  </si>
  <si>
    <t>Factory name (工厂名称)</t>
  </si>
  <si>
    <t>D</t>
  </si>
  <si>
    <t>Product Code.(产品编号)</t>
  </si>
  <si>
    <t>Style Code.(款号)</t>
  </si>
  <si>
    <t>4786-067-427</t>
  </si>
  <si>
    <t>Carton No.(箱号):</t>
  </si>
  <si>
    <t>Inner Packages(包装方式）</t>
  </si>
  <si>
    <t>100pcs/ bundle</t>
  </si>
  <si>
    <t>1-5</t>
  </si>
  <si>
    <t>2-5</t>
  </si>
  <si>
    <t>SIZE/qty (尺码/数量)</t>
  </si>
  <si>
    <t>XS:4605 L:2850 XL:1114</t>
  </si>
  <si>
    <t>S:6555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</si>
  <si>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</si>
  <si>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</si>
  <si>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</si>
  <si>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</si>
  <si>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</si>
  <si>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</si>
  <si>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</si>
  <si>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4786-067-250</t>
  </si>
  <si>
    <t>3-5</t>
  </si>
  <si>
    <t>4-5</t>
  </si>
  <si>
    <t>M:6298</t>
  </si>
  <si>
    <t>吊绳</t>
  </si>
  <si>
    <t>5-5</t>
  </si>
  <si>
    <t>21420+2542</t>
  </si>
  <si>
    <t>XS:6581</t>
  </si>
  <si>
    <t>S:9366</t>
  </si>
  <si>
    <t>M:8997</t>
  </si>
  <si>
    <t>L:4073 XL:1591</t>
  </si>
  <si>
    <t>1-4</t>
  </si>
  <si>
    <t>2-4</t>
  </si>
  <si>
    <t>XS:4386 L:2713 XL:1061</t>
  </si>
  <si>
    <t>S:6242</t>
  </si>
  <si>
    <t>3-4</t>
  </si>
  <si>
    <t>4-4</t>
  </si>
  <si>
    <t>M:5998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</si>
</sst>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23</xdr:row>
      <xdr:rowOff>66675</xdr:rowOff>
    </xdr:from>
    <xdr:to>
      <xdr:col>2</xdr:col>
      <xdr:colOff>50800</xdr:colOff>
      <xdr:row>25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868743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40</xdr:row>
      <xdr:rowOff>66675</xdr:rowOff>
    </xdr:from>
    <xdr:to>
      <xdr:col>2</xdr:col>
      <xdr:colOff>50800</xdr:colOff>
      <xdr:row>42</xdr:row>
      <xdr:rowOff>266700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4765020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6</xdr:col>
      <xdr:colOff>95250</xdr:colOff>
      <xdr:row>18</xdr:row>
      <xdr:rowOff>57150</xdr:rowOff>
    </xdr:from>
    <xdr:to>
      <xdr:col>6</xdr:col>
      <xdr:colOff>2100580</xdr:colOff>
      <xdr:row>18</xdr:row>
      <xdr:rowOff>1492885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972800" y="13251815"/>
          <a:ext cx="2005330" cy="14357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8" name="图片 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9" name="图片 2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30" name="图片 2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1" name="图片 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2" name="图片 3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3" name="图片 3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61</xdr:row>
      <xdr:rowOff>200025</xdr:rowOff>
    </xdr:from>
    <xdr:ext cx="1390015" cy="266065"/>
    <xdr:pic>
      <xdr:nvPicPr>
        <xdr:cNvPr id="34" name="图片 3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60</xdr:row>
      <xdr:rowOff>142875</xdr:rowOff>
    </xdr:from>
    <xdr:ext cx="2324735" cy="1012190"/>
    <xdr:pic>
      <xdr:nvPicPr>
        <xdr:cNvPr id="35" name="图片 3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62</xdr:row>
      <xdr:rowOff>152400</xdr:rowOff>
    </xdr:from>
    <xdr:ext cx="1261745" cy="925195"/>
    <xdr:pic>
      <xdr:nvPicPr>
        <xdr:cNvPr id="36" name="图片 3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61</xdr:row>
      <xdr:rowOff>200025</xdr:rowOff>
    </xdr:from>
    <xdr:ext cx="1390015" cy="266065"/>
    <xdr:pic>
      <xdr:nvPicPr>
        <xdr:cNvPr id="37" name="图片 3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38" name="图片 3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62</xdr:row>
      <xdr:rowOff>152400</xdr:rowOff>
    </xdr:from>
    <xdr:ext cx="1261745" cy="925195"/>
    <xdr:pic>
      <xdr:nvPicPr>
        <xdr:cNvPr id="39" name="图片 3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73</xdr:row>
      <xdr:rowOff>200025</xdr:rowOff>
    </xdr:from>
    <xdr:ext cx="1390015" cy="266065"/>
    <xdr:pic>
      <xdr:nvPicPr>
        <xdr:cNvPr id="40" name="图片 3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5479351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72</xdr:row>
      <xdr:rowOff>142875</xdr:rowOff>
    </xdr:from>
    <xdr:ext cx="2324735" cy="1012190"/>
    <xdr:pic>
      <xdr:nvPicPr>
        <xdr:cNvPr id="41" name="图片 4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5347906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74</xdr:row>
      <xdr:rowOff>152400</xdr:rowOff>
    </xdr:from>
    <xdr:ext cx="1261745" cy="925195"/>
    <xdr:pic>
      <xdr:nvPicPr>
        <xdr:cNvPr id="42" name="图片 4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5535549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73</xdr:row>
      <xdr:rowOff>200025</xdr:rowOff>
    </xdr:from>
    <xdr:ext cx="1390015" cy="266065"/>
    <xdr:pic>
      <xdr:nvPicPr>
        <xdr:cNvPr id="43" name="图片 4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5479351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72</xdr:row>
      <xdr:rowOff>142875</xdr:rowOff>
    </xdr:from>
    <xdr:ext cx="2324735" cy="1012190"/>
    <xdr:pic>
      <xdr:nvPicPr>
        <xdr:cNvPr id="44" name="图片 4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5347906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74</xdr:row>
      <xdr:rowOff>152400</xdr:rowOff>
    </xdr:from>
    <xdr:ext cx="1261745" cy="925195"/>
    <xdr:pic>
      <xdr:nvPicPr>
        <xdr:cNvPr id="45" name="图片 4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5535549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2"/>
  <sheetViews>
    <sheetView tabSelected="1" workbookViewId="0">
      <selection activeCell="A40" sqref="A40:L52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45611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65" t="s">
        <v>5</v>
      </c>
      <c r="J4" s="65"/>
      <c r="K4" s="65"/>
      <c r="L4" s="65"/>
    </row>
    <row r="5" ht="9.95" customHeight="1" spans="9:10">
      <c r="I5" s="66"/>
      <c r="J5" s="67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8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9" t="s">
        <v>26</v>
      </c>
      <c r="J7" s="50" t="s">
        <v>27</v>
      </c>
      <c r="K7" s="50" t="s">
        <v>28</v>
      </c>
      <c r="L7" s="47" t="s">
        <v>29</v>
      </c>
      <c r="N7" s="68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427</v>
      </c>
      <c r="E8" s="53" t="s">
        <v>33</v>
      </c>
      <c r="F8" s="54">
        <v>4386</v>
      </c>
      <c r="G8" s="55">
        <f t="shared" ref="G8:G12" si="0">H8-F8</f>
        <v>219.3</v>
      </c>
      <c r="H8" s="56">
        <f t="shared" ref="H8:H12" si="1">F8*1.05</f>
        <v>4605.3</v>
      </c>
      <c r="I8" s="70">
        <v>1</v>
      </c>
      <c r="J8" s="71">
        <v>19.11</v>
      </c>
      <c r="K8" s="72">
        <f t="shared" ref="K8:K10" si="2">J8+0.6</f>
        <v>19.71</v>
      </c>
      <c r="L8" s="70" t="s">
        <v>34</v>
      </c>
      <c r="N8"/>
    </row>
    <row r="9" ht="30" customHeight="1" spans="1:12">
      <c r="A9" s="52"/>
      <c r="B9" s="53"/>
      <c r="C9" s="52"/>
      <c r="D9" s="52"/>
      <c r="E9" s="53" t="s">
        <v>35</v>
      </c>
      <c r="F9" s="54">
        <v>2714</v>
      </c>
      <c r="G9" s="55">
        <f t="shared" si="0"/>
        <v>135.7</v>
      </c>
      <c r="H9" s="56">
        <f t="shared" si="1"/>
        <v>2849.7</v>
      </c>
      <c r="I9" s="73"/>
      <c r="J9" s="74"/>
      <c r="K9" s="75"/>
      <c r="L9" s="73"/>
    </row>
    <row r="10" ht="30" customHeight="1" spans="1:12">
      <c r="A10" s="52"/>
      <c r="B10" s="53"/>
      <c r="C10" s="52"/>
      <c r="D10" s="52"/>
      <c r="E10" s="53" t="s">
        <v>36</v>
      </c>
      <c r="F10" s="54">
        <v>1061</v>
      </c>
      <c r="G10" s="55">
        <f t="shared" si="0"/>
        <v>53.05</v>
      </c>
      <c r="H10" s="56">
        <f t="shared" si="1"/>
        <v>1114.05</v>
      </c>
      <c r="I10" s="76"/>
      <c r="J10" s="77"/>
      <c r="K10" s="78"/>
      <c r="L10" s="76"/>
    </row>
    <row r="11" ht="30" customHeight="1" spans="1:12">
      <c r="A11" s="52"/>
      <c r="B11" s="53"/>
      <c r="C11" s="52"/>
      <c r="D11" s="52"/>
      <c r="E11" s="53" t="s">
        <v>37</v>
      </c>
      <c r="F11" s="54">
        <v>6243</v>
      </c>
      <c r="G11" s="55">
        <f t="shared" si="0"/>
        <v>312.150000000001</v>
      </c>
      <c r="H11" s="56">
        <f t="shared" si="1"/>
        <v>6555.15</v>
      </c>
      <c r="I11" s="54">
        <v>2</v>
      </c>
      <c r="J11" s="79">
        <f>H11*0.00223</f>
        <v>14.6179845</v>
      </c>
      <c r="K11" s="80">
        <f>J11+0.6</f>
        <v>15.2179845</v>
      </c>
      <c r="L11" s="54" t="s">
        <v>38</v>
      </c>
    </row>
    <row r="12" ht="30" customHeight="1" spans="1:12">
      <c r="A12" s="52"/>
      <c r="B12" s="53"/>
      <c r="C12" s="52"/>
      <c r="D12" s="52"/>
      <c r="E12" s="53" t="s">
        <v>39</v>
      </c>
      <c r="F12" s="54">
        <v>5998</v>
      </c>
      <c r="G12" s="55">
        <f t="shared" si="0"/>
        <v>299.900000000001</v>
      </c>
      <c r="H12" s="56">
        <f t="shared" si="1"/>
        <v>6297.9</v>
      </c>
      <c r="I12" s="54">
        <v>3</v>
      </c>
      <c r="J12" s="79">
        <f>H12*0.00223</f>
        <v>14.044317</v>
      </c>
      <c r="K12" s="80">
        <f>J12+0.6</f>
        <v>14.644317</v>
      </c>
      <c r="L12" s="54" t="s">
        <v>38</v>
      </c>
    </row>
    <row r="13" ht="30" customHeight="1" spans="1:14">
      <c r="A13" s="52" t="s">
        <v>30</v>
      </c>
      <c r="B13" s="53" t="s">
        <v>31</v>
      </c>
      <c r="C13" s="52" t="s">
        <v>32</v>
      </c>
      <c r="D13" s="52">
        <v>250</v>
      </c>
      <c r="E13" s="53" t="s">
        <v>33</v>
      </c>
      <c r="F13" s="54">
        <v>546</v>
      </c>
      <c r="G13" s="55">
        <f t="shared" ref="G13:G19" si="3">H13-F13</f>
        <v>0</v>
      </c>
      <c r="H13" s="54">
        <v>546</v>
      </c>
      <c r="I13" s="70">
        <v>4</v>
      </c>
      <c r="J13" s="71">
        <v>5.67</v>
      </c>
      <c r="K13" s="72">
        <f>J13+0.6</f>
        <v>6.27</v>
      </c>
      <c r="L13" s="70" t="s">
        <v>40</v>
      </c>
      <c r="N13"/>
    </row>
    <row r="14" ht="30" customHeight="1" spans="1:12">
      <c r="A14" s="52"/>
      <c r="B14" s="53"/>
      <c r="C14" s="52"/>
      <c r="D14" s="52"/>
      <c r="E14" s="53" t="s">
        <v>37</v>
      </c>
      <c r="F14" s="54">
        <v>778</v>
      </c>
      <c r="G14" s="55">
        <f t="shared" si="3"/>
        <v>0</v>
      </c>
      <c r="H14" s="54">
        <v>778</v>
      </c>
      <c r="I14" s="73"/>
      <c r="J14" s="74"/>
      <c r="K14" s="75"/>
      <c r="L14" s="73"/>
    </row>
    <row r="15" ht="30" customHeight="1" spans="1:12">
      <c r="A15" s="52"/>
      <c r="B15" s="53"/>
      <c r="C15" s="52"/>
      <c r="D15" s="52"/>
      <c r="E15" s="53" t="s">
        <v>39</v>
      </c>
      <c r="F15" s="54">
        <v>749</v>
      </c>
      <c r="G15" s="55">
        <f t="shared" si="3"/>
        <v>0</v>
      </c>
      <c r="H15" s="54">
        <v>749</v>
      </c>
      <c r="I15" s="73"/>
      <c r="J15" s="74"/>
      <c r="K15" s="75"/>
      <c r="L15" s="73"/>
    </row>
    <row r="16" ht="30" customHeight="1" spans="1:12">
      <c r="A16" s="52"/>
      <c r="B16" s="53"/>
      <c r="C16" s="52"/>
      <c r="D16" s="52"/>
      <c r="E16" s="53" t="s">
        <v>35</v>
      </c>
      <c r="F16" s="54">
        <v>336</v>
      </c>
      <c r="G16" s="55">
        <f t="shared" si="3"/>
        <v>0</v>
      </c>
      <c r="H16" s="54">
        <v>336</v>
      </c>
      <c r="I16" s="73"/>
      <c r="J16" s="74"/>
      <c r="K16" s="75"/>
      <c r="L16" s="73"/>
    </row>
    <row r="17" ht="30" customHeight="1" spans="1:12">
      <c r="A17" s="52"/>
      <c r="B17" s="53"/>
      <c r="C17" s="52"/>
      <c r="D17" s="52"/>
      <c r="E17" s="53" t="s">
        <v>36</v>
      </c>
      <c r="F17" s="54">
        <v>133</v>
      </c>
      <c r="G17" s="55">
        <f t="shared" si="3"/>
        <v>0</v>
      </c>
      <c r="H17" s="54">
        <v>133</v>
      </c>
      <c r="I17" s="76"/>
      <c r="J17" s="77"/>
      <c r="K17" s="78"/>
      <c r="L17" s="76"/>
    </row>
    <row r="18" ht="30" customHeight="1" spans="1:12">
      <c r="A18" s="57" t="s">
        <v>30</v>
      </c>
      <c r="B18" s="58" t="s">
        <v>41</v>
      </c>
      <c r="C18" s="57" t="s">
        <v>32</v>
      </c>
      <c r="D18" s="57" t="s">
        <v>42</v>
      </c>
      <c r="E18" s="59" t="s">
        <v>43</v>
      </c>
      <c r="F18" s="54">
        <v>20400</v>
      </c>
      <c r="G18" s="55">
        <f t="shared" si="3"/>
        <v>1020</v>
      </c>
      <c r="H18" s="60">
        <f t="shared" ref="H13:H18" si="4">F18*1.05</f>
        <v>21420</v>
      </c>
      <c r="I18" s="70">
        <v>5</v>
      </c>
      <c r="J18" s="71">
        <v>6.95</v>
      </c>
      <c r="K18" s="72">
        <f>J18+0.6</f>
        <v>7.55</v>
      </c>
      <c r="L18" s="70" t="s">
        <v>40</v>
      </c>
    </row>
    <row r="19" ht="30" customHeight="1" spans="1:12">
      <c r="A19" s="61"/>
      <c r="B19" s="62"/>
      <c r="C19" s="61"/>
      <c r="D19" s="61"/>
      <c r="E19" s="63"/>
      <c r="F19" s="54">
        <v>2542</v>
      </c>
      <c r="G19" s="55">
        <f t="shared" si="3"/>
        <v>0</v>
      </c>
      <c r="H19" s="54">
        <v>2542</v>
      </c>
      <c r="I19" s="76"/>
      <c r="J19" s="77"/>
      <c r="K19" s="78"/>
      <c r="L19" s="76"/>
    </row>
    <row r="23" ht="46.5" spans="1:12">
      <c r="A23" s="39" t="s">
        <v>0</v>
      </c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>
      <c r="A24" s="41" t="s">
        <v>1</v>
      </c>
      <c r="B24" s="41"/>
      <c r="C24" s="38"/>
      <c r="D24" s="38"/>
      <c r="E24" s="38"/>
      <c r="F24" s="38"/>
      <c r="G24" s="38"/>
      <c r="H24" s="38"/>
      <c r="J24" s="38"/>
      <c r="K24" s="38"/>
      <c r="L24" s="38"/>
    </row>
    <row r="25" spans="4:7">
      <c r="D25" s="42" t="s">
        <v>2</v>
      </c>
      <c r="E25" s="43">
        <v>45611</v>
      </c>
      <c r="F25" s="43"/>
      <c r="G25" s="36"/>
    </row>
    <row r="26" ht="29.1" customHeight="1" spans="4:12">
      <c r="D26" s="42" t="s">
        <v>3</v>
      </c>
      <c r="E26" s="44"/>
      <c r="F26" s="45"/>
      <c r="I26" s="65" t="s">
        <v>44</v>
      </c>
      <c r="J26" s="65"/>
      <c r="K26" s="65"/>
      <c r="L26" s="65"/>
    </row>
    <row r="27" ht="9.95" customHeight="1" spans="9:10">
      <c r="I27" s="66"/>
      <c r="J27" s="67"/>
    </row>
    <row r="28" s="34" customFormat="1" ht="25.5" spans="1:14">
      <c r="A28" s="46" t="s">
        <v>6</v>
      </c>
      <c r="B28" s="47" t="s">
        <v>7</v>
      </c>
      <c r="C28" s="47" t="s">
        <v>8</v>
      </c>
      <c r="D28" s="48" t="s">
        <v>9</v>
      </c>
      <c r="E28" s="48" t="s">
        <v>10</v>
      </c>
      <c r="F28" s="49" t="s">
        <v>11</v>
      </c>
      <c r="G28" s="50" t="s">
        <v>12</v>
      </c>
      <c r="H28" s="50" t="s">
        <v>13</v>
      </c>
      <c r="I28" s="50" t="s">
        <v>14</v>
      </c>
      <c r="J28" s="50" t="s">
        <v>15</v>
      </c>
      <c r="K28" s="50" t="s">
        <v>16</v>
      </c>
      <c r="L28" s="47" t="s">
        <v>17</v>
      </c>
      <c r="N28" s="68"/>
    </row>
    <row r="29" s="34" customFormat="1" ht="30" customHeight="1" spans="1:14">
      <c r="A29" s="46" t="s">
        <v>18</v>
      </c>
      <c r="B29" s="47" t="s">
        <v>19</v>
      </c>
      <c r="C29" s="51" t="s">
        <v>20</v>
      </c>
      <c r="D29" s="50" t="s">
        <v>21</v>
      </c>
      <c r="E29" s="50" t="s">
        <v>22</v>
      </c>
      <c r="F29" s="49" t="s">
        <v>23</v>
      </c>
      <c r="G29" s="50" t="s">
        <v>24</v>
      </c>
      <c r="H29" s="50" t="s">
        <v>25</v>
      </c>
      <c r="I29" s="69" t="s">
        <v>26</v>
      </c>
      <c r="J29" s="50" t="s">
        <v>27</v>
      </c>
      <c r="K29" s="50" t="s">
        <v>28</v>
      </c>
      <c r="L29" s="47" t="s">
        <v>29</v>
      </c>
      <c r="N29" s="68"/>
    </row>
    <row r="30" ht="30" customHeight="1" spans="1:14">
      <c r="A30" s="52" t="s">
        <v>30</v>
      </c>
      <c r="B30" s="53" t="s">
        <v>31</v>
      </c>
      <c r="C30" s="52" t="s">
        <v>32</v>
      </c>
      <c r="D30" s="52">
        <v>250</v>
      </c>
      <c r="E30" s="53" t="s">
        <v>33</v>
      </c>
      <c r="F30" s="54">
        <v>6581</v>
      </c>
      <c r="G30" s="55">
        <f t="shared" ref="G30:G35" si="5">H30-F30</f>
        <v>0</v>
      </c>
      <c r="H30" s="54">
        <v>6581</v>
      </c>
      <c r="I30" s="54">
        <v>1</v>
      </c>
      <c r="J30" s="79">
        <f>H30*0.00223</f>
        <v>14.67563</v>
      </c>
      <c r="K30" s="80">
        <f>J30+0.6</f>
        <v>15.27563</v>
      </c>
      <c r="L30" s="54" t="s">
        <v>38</v>
      </c>
      <c r="N30"/>
    </row>
    <row r="31" ht="30" customHeight="1" spans="1:12">
      <c r="A31" s="52"/>
      <c r="B31" s="53"/>
      <c r="C31" s="52"/>
      <c r="D31" s="52"/>
      <c r="E31" s="53" t="s">
        <v>37</v>
      </c>
      <c r="F31" s="54">
        <v>9366</v>
      </c>
      <c r="G31" s="55">
        <f t="shared" si="5"/>
        <v>0</v>
      </c>
      <c r="H31" s="54">
        <v>9366</v>
      </c>
      <c r="I31" s="54">
        <v>2</v>
      </c>
      <c r="J31" s="79">
        <f>H31*0.00223</f>
        <v>20.88618</v>
      </c>
      <c r="K31" s="80">
        <f>J31+0.6</f>
        <v>21.48618</v>
      </c>
      <c r="L31" s="54" t="s">
        <v>34</v>
      </c>
    </row>
    <row r="32" ht="30" customHeight="1" spans="1:12">
      <c r="A32" s="52"/>
      <c r="B32" s="53"/>
      <c r="C32" s="52"/>
      <c r="D32" s="52"/>
      <c r="E32" s="53" t="s">
        <v>39</v>
      </c>
      <c r="F32" s="54">
        <v>8997</v>
      </c>
      <c r="G32" s="55">
        <f t="shared" si="5"/>
        <v>0</v>
      </c>
      <c r="H32" s="54">
        <v>8997</v>
      </c>
      <c r="I32" s="54">
        <v>3</v>
      </c>
      <c r="J32" s="79">
        <f>H32*0.00223</f>
        <v>20.06331</v>
      </c>
      <c r="K32" s="80">
        <f>J32+0.6</f>
        <v>20.66331</v>
      </c>
      <c r="L32" s="54" t="s">
        <v>34</v>
      </c>
    </row>
    <row r="33" ht="30" customHeight="1" spans="1:12">
      <c r="A33" s="52"/>
      <c r="B33" s="53"/>
      <c r="C33" s="52"/>
      <c r="D33" s="52"/>
      <c r="E33" s="53" t="s">
        <v>35</v>
      </c>
      <c r="F33" s="54">
        <v>4073</v>
      </c>
      <c r="G33" s="55">
        <f t="shared" si="5"/>
        <v>0</v>
      </c>
      <c r="H33" s="54">
        <v>4073</v>
      </c>
      <c r="I33" s="70">
        <v>4</v>
      </c>
      <c r="J33" s="71">
        <v>12.64</v>
      </c>
      <c r="K33" s="72">
        <f>J33+0.6</f>
        <v>13.24</v>
      </c>
      <c r="L33" s="70" t="s">
        <v>38</v>
      </c>
    </row>
    <row r="34" ht="30" customHeight="1" spans="1:12">
      <c r="A34" s="52"/>
      <c r="B34" s="53"/>
      <c r="C34" s="52"/>
      <c r="D34" s="52"/>
      <c r="E34" s="53" t="s">
        <v>36</v>
      </c>
      <c r="F34" s="54">
        <v>1591</v>
      </c>
      <c r="G34" s="55">
        <f t="shared" si="5"/>
        <v>0</v>
      </c>
      <c r="H34" s="54">
        <v>1591</v>
      </c>
      <c r="I34" s="76"/>
      <c r="J34" s="77"/>
      <c r="K34" s="78"/>
      <c r="L34" s="76"/>
    </row>
    <row r="35" ht="30" customHeight="1" spans="1:12">
      <c r="A35" s="52" t="s">
        <v>30</v>
      </c>
      <c r="B35" s="53" t="s">
        <v>41</v>
      </c>
      <c r="C35" s="52" t="s">
        <v>32</v>
      </c>
      <c r="D35" s="52">
        <v>250</v>
      </c>
      <c r="E35" s="64" t="s">
        <v>43</v>
      </c>
      <c r="F35" s="54">
        <v>30608</v>
      </c>
      <c r="G35" s="55">
        <f t="shared" si="5"/>
        <v>0</v>
      </c>
      <c r="H35" s="54">
        <v>30608</v>
      </c>
      <c r="I35" s="54">
        <v>5</v>
      </c>
      <c r="J35" s="79">
        <f>H35*0.00029</f>
        <v>8.87632</v>
      </c>
      <c r="K35" s="80">
        <f>J35+0.6</f>
        <v>9.47632</v>
      </c>
      <c r="L35" s="54" t="s">
        <v>38</v>
      </c>
    </row>
    <row r="40" ht="46.5" spans="1:12">
      <c r="A40" s="39" t="s">
        <v>0</v>
      </c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>
      <c r="A41" s="41" t="s">
        <v>1</v>
      </c>
      <c r="B41" s="41"/>
      <c r="C41" s="38"/>
      <c r="D41" s="38"/>
      <c r="E41" s="38"/>
      <c r="F41" s="38"/>
      <c r="G41" s="38"/>
      <c r="H41" s="38"/>
      <c r="J41" s="38"/>
      <c r="K41" s="38"/>
      <c r="L41" s="38"/>
    </row>
    <row r="42" spans="4:7">
      <c r="D42" s="42" t="s">
        <v>2</v>
      </c>
      <c r="E42" s="43">
        <v>45611</v>
      </c>
      <c r="F42" s="43"/>
      <c r="G42" s="36"/>
    </row>
    <row r="43" ht="29.1" customHeight="1" spans="4:12">
      <c r="D43" s="42" t="s">
        <v>3</v>
      </c>
      <c r="E43" s="44"/>
      <c r="F43" s="45"/>
      <c r="I43" s="65" t="s">
        <v>45</v>
      </c>
      <c r="J43" s="65"/>
      <c r="K43" s="65"/>
      <c r="L43" s="65"/>
    </row>
    <row r="44" ht="9.95" customHeight="1" spans="9:10">
      <c r="I44" s="66"/>
      <c r="J44" s="67"/>
    </row>
    <row r="45" s="34" customFormat="1" ht="25.5" spans="1:14">
      <c r="A45" s="46" t="s">
        <v>6</v>
      </c>
      <c r="B45" s="47" t="s">
        <v>7</v>
      </c>
      <c r="C45" s="47" t="s">
        <v>8</v>
      </c>
      <c r="D45" s="48" t="s">
        <v>9</v>
      </c>
      <c r="E45" s="48" t="s">
        <v>10</v>
      </c>
      <c r="F45" s="49" t="s">
        <v>11</v>
      </c>
      <c r="G45" s="50" t="s">
        <v>12</v>
      </c>
      <c r="H45" s="50" t="s">
        <v>13</v>
      </c>
      <c r="I45" s="50" t="s">
        <v>14</v>
      </c>
      <c r="J45" s="50" t="s">
        <v>15</v>
      </c>
      <c r="K45" s="50" t="s">
        <v>16</v>
      </c>
      <c r="L45" s="47" t="s">
        <v>17</v>
      </c>
      <c r="N45" s="68"/>
    </row>
    <row r="46" s="34" customFormat="1" ht="30" customHeight="1" spans="1:14">
      <c r="A46" s="46" t="s">
        <v>18</v>
      </c>
      <c r="B46" s="47" t="s">
        <v>19</v>
      </c>
      <c r="C46" s="51" t="s">
        <v>20</v>
      </c>
      <c r="D46" s="50" t="s">
        <v>21</v>
      </c>
      <c r="E46" s="50" t="s">
        <v>22</v>
      </c>
      <c r="F46" s="49" t="s">
        <v>23</v>
      </c>
      <c r="G46" s="50" t="s">
        <v>24</v>
      </c>
      <c r="H46" s="50" t="s">
        <v>25</v>
      </c>
      <c r="I46" s="69" t="s">
        <v>26</v>
      </c>
      <c r="J46" s="50" t="s">
        <v>27</v>
      </c>
      <c r="K46" s="50" t="s">
        <v>28</v>
      </c>
      <c r="L46" s="47" t="s">
        <v>29</v>
      </c>
      <c r="N46" s="68"/>
    </row>
    <row r="47" ht="30" customHeight="1" spans="1:14">
      <c r="A47" s="52" t="s">
        <v>30</v>
      </c>
      <c r="B47" s="53" t="s">
        <v>31</v>
      </c>
      <c r="C47" s="52" t="s">
        <v>32</v>
      </c>
      <c r="D47" s="52">
        <v>250</v>
      </c>
      <c r="E47" s="53" t="s">
        <v>33</v>
      </c>
      <c r="F47" s="54">
        <v>4386</v>
      </c>
      <c r="G47" s="55">
        <f t="shared" ref="G47:G52" si="6">H47-F47</f>
        <v>0</v>
      </c>
      <c r="H47" s="54">
        <v>4386</v>
      </c>
      <c r="I47" s="70">
        <v>1</v>
      </c>
      <c r="J47" s="71">
        <v>18.19</v>
      </c>
      <c r="K47" s="72">
        <f t="shared" ref="K47:K49" si="7">J47+0.6</f>
        <v>18.79</v>
      </c>
      <c r="L47" s="70" t="s">
        <v>34</v>
      </c>
      <c r="N47"/>
    </row>
    <row r="48" ht="30" customHeight="1" spans="1:12">
      <c r="A48" s="52"/>
      <c r="B48" s="53"/>
      <c r="C48" s="52"/>
      <c r="D48" s="52"/>
      <c r="E48" s="53" t="s">
        <v>35</v>
      </c>
      <c r="F48" s="54">
        <v>2713</v>
      </c>
      <c r="G48" s="55">
        <f t="shared" si="6"/>
        <v>0</v>
      </c>
      <c r="H48" s="54">
        <v>2713</v>
      </c>
      <c r="I48" s="73"/>
      <c r="J48" s="74"/>
      <c r="K48" s="75"/>
      <c r="L48" s="73"/>
    </row>
    <row r="49" ht="30" customHeight="1" spans="1:12">
      <c r="A49" s="52"/>
      <c r="B49" s="53"/>
      <c r="C49" s="52"/>
      <c r="D49" s="52"/>
      <c r="E49" s="53" t="s">
        <v>36</v>
      </c>
      <c r="F49" s="54">
        <v>1061</v>
      </c>
      <c r="G49" s="55">
        <f t="shared" si="6"/>
        <v>0</v>
      </c>
      <c r="H49" s="54">
        <v>1061</v>
      </c>
      <c r="I49" s="76"/>
      <c r="J49" s="77"/>
      <c r="K49" s="78"/>
      <c r="L49" s="76"/>
    </row>
    <row r="50" ht="30" customHeight="1" spans="1:12">
      <c r="A50" s="52"/>
      <c r="B50" s="53"/>
      <c r="C50" s="52"/>
      <c r="D50" s="52"/>
      <c r="E50" s="53" t="s">
        <v>37</v>
      </c>
      <c r="F50" s="54">
        <v>6242</v>
      </c>
      <c r="G50" s="55">
        <f t="shared" si="6"/>
        <v>0</v>
      </c>
      <c r="H50" s="54">
        <v>6242</v>
      </c>
      <c r="I50" s="54">
        <v>2</v>
      </c>
      <c r="J50" s="79">
        <f>H50*0.00223</f>
        <v>13.91966</v>
      </c>
      <c r="K50" s="80">
        <f>J50+0.6</f>
        <v>14.51966</v>
      </c>
      <c r="L50" s="54" t="s">
        <v>38</v>
      </c>
    </row>
    <row r="51" ht="30" customHeight="1" spans="1:12">
      <c r="A51" s="52"/>
      <c r="B51" s="53"/>
      <c r="C51" s="52"/>
      <c r="D51" s="52"/>
      <c r="E51" s="53" t="s">
        <v>39</v>
      </c>
      <c r="F51" s="54">
        <v>5998</v>
      </c>
      <c r="G51" s="55">
        <f t="shared" si="6"/>
        <v>0</v>
      </c>
      <c r="H51" s="54">
        <v>5998</v>
      </c>
      <c r="I51" s="54">
        <v>3</v>
      </c>
      <c r="J51" s="79">
        <f>H51*0.00223</f>
        <v>13.37554</v>
      </c>
      <c r="K51" s="80">
        <f>J51+0.6</f>
        <v>13.97554</v>
      </c>
      <c r="L51" s="54" t="s">
        <v>38</v>
      </c>
    </row>
    <row r="52" ht="30" customHeight="1" spans="1:12">
      <c r="A52" s="52" t="s">
        <v>30</v>
      </c>
      <c r="B52" s="53" t="s">
        <v>41</v>
      </c>
      <c r="C52" s="52" t="s">
        <v>32</v>
      </c>
      <c r="D52" s="52">
        <v>250</v>
      </c>
      <c r="E52" s="64" t="s">
        <v>43</v>
      </c>
      <c r="F52" s="54">
        <v>20400</v>
      </c>
      <c r="G52" s="55">
        <f t="shared" si="6"/>
        <v>0</v>
      </c>
      <c r="H52" s="54">
        <v>20400</v>
      </c>
      <c r="I52" s="54">
        <v>4</v>
      </c>
      <c r="J52" s="79">
        <f>H52*0.00029</f>
        <v>5.916</v>
      </c>
      <c r="K52" s="80">
        <f>J52+0.6</f>
        <v>6.516</v>
      </c>
      <c r="L52" s="54" t="s">
        <v>40</v>
      </c>
    </row>
  </sheetData>
  <mergeCells count="59">
    <mergeCell ref="A1:L1"/>
    <mergeCell ref="A2:L2"/>
    <mergeCell ref="E3:F3"/>
    <mergeCell ref="E4:F4"/>
    <mergeCell ref="I4:L4"/>
    <mergeCell ref="J5:L5"/>
    <mergeCell ref="A23:L23"/>
    <mergeCell ref="A24:L24"/>
    <mergeCell ref="E25:F25"/>
    <mergeCell ref="E26:F26"/>
    <mergeCell ref="I26:L26"/>
    <mergeCell ref="J27:L27"/>
    <mergeCell ref="A40:L40"/>
    <mergeCell ref="A41:L41"/>
    <mergeCell ref="E42:F42"/>
    <mergeCell ref="E43:F43"/>
    <mergeCell ref="I43:L43"/>
    <mergeCell ref="J44:L44"/>
    <mergeCell ref="A8:A12"/>
    <mergeCell ref="A13:A17"/>
    <mergeCell ref="A18:A19"/>
    <mergeCell ref="A30:A34"/>
    <mergeCell ref="A47:A51"/>
    <mergeCell ref="B8:B12"/>
    <mergeCell ref="B13:B17"/>
    <mergeCell ref="B18:B19"/>
    <mergeCell ref="B30:B34"/>
    <mergeCell ref="B47:B51"/>
    <mergeCell ref="C8:C12"/>
    <mergeCell ref="C13:C17"/>
    <mergeCell ref="C18:C19"/>
    <mergeCell ref="C30:C34"/>
    <mergeCell ref="C47:C51"/>
    <mergeCell ref="D8:D12"/>
    <mergeCell ref="D13:D17"/>
    <mergeCell ref="D18:D19"/>
    <mergeCell ref="D30:D34"/>
    <mergeCell ref="D47:D51"/>
    <mergeCell ref="E18:E19"/>
    <mergeCell ref="I8:I10"/>
    <mergeCell ref="I13:I17"/>
    <mergeCell ref="I18:I19"/>
    <mergeCell ref="I33:I34"/>
    <mergeCell ref="I47:I49"/>
    <mergeCell ref="J8:J10"/>
    <mergeCell ref="J13:J17"/>
    <mergeCell ref="J18:J19"/>
    <mergeCell ref="J33:J34"/>
    <mergeCell ref="J47:J49"/>
    <mergeCell ref="K8:K10"/>
    <mergeCell ref="K13:K17"/>
    <mergeCell ref="K18:K19"/>
    <mergeCell ref="K33:K34"/>
    <mergeCell ref="K47:K49"/>
    <mergeCell ref="L8:L10"/>
    <mergeCell ref="L13:L17"/>
    <mergeCell ref="L18:L19"/>
    <mergeCell ref="L33:L34"/>
    <mergeCell ref="L47:L49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83"/>
  <sheetViews>
    <sheetView topLeftCell="A74" workbookViewId="0">
      <selection activeCell="A73" sqref="A73:H8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46</v>
      </c>
      <c r="C2" s="5" t="s">
        <v>5</v>
      </c>
      <c r="D2" s="6" t="s">
        <v>47</v>
      </c>
      <c r="F2" s="7" t="s">
        <v>46</v>
      </c>
      <c r="G2" s="5" t="s">
        <v>5</v>
      </c>
      <c r="H2" s="8" t="s">
        <v>47</v>
      </c>
    </row>
    <row r="3" customHeight="1" spans="2:8">
      <c r="B3" s="4" t="s">
        <v>48</v>
      </c>
      <c r="C3" s="9" t="s">
        <v>30</v>
      </c>
      <c r="D3" s="10"/>
      <c r="F3" s="7" t="s">
        <v>48</v>
      </c>
      <c r="G3" s="9" t="s">
        <v>30</v>
      </c>
      <c r="H3" s="11"/>
    </row>
    <row r="4" customHeight="1" spans="2:8">
      <c r="B4" s="4" t="s">
        <v>49</v>
      </c>
      <c r="C4" s="12" t="s">
        <v>50</v>
      </c>
      <c r="D4" s="13"/>
      <c r="F4" s="7" t="s">
        <v>49</v>
      </c>
      <c r="G4" s="12" t="s">
        <v>50</v>
      </c>
      <c r="H4" s="14"/>
    </row>
    <row r="5" customHeight="1" spans="2:8">
      <c r="B5" s="4" t="s">
        <v>48</v>
      </c>
      <c r="C5" s="15" t="s">
        <v>31</v>
      </c>
      <c r="D5" s="16" t="s">
        <v>51</v>
      </c>
      <c r="F5" s="7" t="s">
        <v>48</v>
      </c>
      <c r="G5" s="15" t="s">
        <v>31</v>
      </c>
      <c r="H5" s="17" t="s">
        <v>51</v>
      </c>
    </row>
    <row r="6" customHeight="1" spans="2:8">
      <c r="B6" s="4" t="s">
        <v>52</v>
      </c>
      <c r="C6" s="18" t="s">
        <v>53</v>
      </c>
      <c r="D6" s="19" t="s">
        <v>54</v>
      </c>
      <c r="F6" s="7" t="s">
        <v>52</v>
      </c>
      <c r="G6" s="18" t="s">
        <v>53</v>
      </c>
      <c r="H6" s="20" t="s">
        <v>55</v>
      </c>
    </row>
    <row r="7" ht="120.95" customHeight="1" spans="2:8">
      <c r="B7" s="4" t="s">
        <v>56</v>
      </c>
      <c r="C7" s="21" t="s">
        <v>57</v>
      </c>
      <c r="D7" s="22"/>
      <c r="F7" s="7" t="s">
        <v>56</v>
      </c>
      <c r="G7" s="21" t="s">
        <v>58</v>
      </c>
      <c r="H7" s="23"/>
    </row>
    <row r="8" customHeight="1" spans="2:8">
      <c r="B8" s="4" t="s">
        <v>59</v>
      </c>
      <c r="C8" s="24" t="s">
        <v>34</v>
      </c>
      <c r="D8" s="16" t="s">
        <v>60</v>
      </c>
      <c r="F8" s="7" t="s">
        <v>59</v>
      </c>
      <c r="G8" s="24" t="s">
        <v>38</v>
      </c>
      <c r="H8" s="17" t="s">
        <v>60</v>
      </c>
    </row>
    <row r="9" customHeight="1" spans="2:8">
      <c r="B9" s="4" t="s">
        <v>61</v>
      </c>
      <c r="C9" s="25">
        <v>19.71</v>
      </c>
      <c r="D9" s="26" t="s">
        <v>62</v>
      </c>
      <c r="F9" s="7" t="s">
        <v>61</v>
      </c>
      <c r="G9" s="25">
        <v>15.22</v>
      </c>
      <c r="H9" s="27" t="s">
        <v>62</v>
      </c>
    </row>
    <row r="10" customHeight="1" spans="2:8">
      <c r="B10" s="4" t="s">
        <v>63</v>
      </c>
      <c r="C10" s="25">
        <v>19.11</v>
      </c>
      <c r="D10" s="28"/>
      <c r="F10" s="7" t="s">
        <v>63</v>
      </c>
      <c r="G10" s="25">
        <v>14.62</v>
      </c>
      <c r="H10" s="29"/>
    </row>
    <row r="11" customHeight="1" spans="2:8">
      <c r="B11" s="4" t="s">
        <v>64</v>
      </c>
      <c r="C11" s="30" t="s">
        <v>65</v>
      </c>
      <c r="D11" s="31"/>
      <c r="F11" s="32" t="s">
        <v>64</v>
      </c>
      <c r="G11" s="30" t="s">
        <v>65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46</v>
      </c>
      <c r="C14" s="5" t="s">
        <v>5</v>
      </c>
      <c r="D14" s="6" t="s">
        <v>47</v>
      </c>
      <c r="F14" s="4" t="s">
        <v>46</v>
      </c>
      <c r="G14" s="5" t="s">
        <v>5</v>
      </c>
      <c r="H14" s="6" t="s">
        <v>47</v>
      </c>
    </row>
    <row r="15" customHeight="1" spans="2:8">
      <c r="B15" s="4" t="s">
        <v>48</v>
      </c>
      <c r="C15" s="9" t="s">
        <v>30</v>
      </c>
      <c r="D15" s="10"/>
      <c r="F15" s="4" t="s">
        <v>48</v>
      </c>
      <c r="G15" s="9" t="s">
        <v>30</v>
      </c>
      <c r="H15" s="10"/>
    </row>
    <row r="16" customHeight="1" spans="2:8">
      <c r="B16" s="4" t="s">
        <v>49</v>
      </c>
      <c r="C16" s="12" t="s">
        <v>50</v>
      </c>
      <c r="D16" s="13"/>
      <c r="F16" s="4" t="s">
        <v>49</v>
      </c>
      <c r="G16" s="12" t="s">
        <v>66</v>
      </c>
      <c r="H16" s="13"/>
    </row>
    <row r="17" customHeight="1" spans="2:8">
      <c r="B17" s="4" t="s">
        <v>48</v>
      </c>
      <c r="C17" s="15" t="s">
        <v>31</v>
      </c>
      <c r="D17" s="16" t="s">
        <v>51</v>
      </c>
      <c r="F17" s="4" t="s">
        <v>48</v>
      </c>
      <c r="G17" s="15" t="s">
        <v>31</v>
      </c>
      <c r="H17" s="16" t="s">
        <v>51</v>
      </c>
    </row>
    <row r="18" customHeight="1" spans="2:8">
      <c r="B18" s="4" t="s">
        <v>52</v>
      </c>
      <c r="C18" s="18" t="s">
        <v>53</v>
      </c>
      <c r="D18" s="19" t="s">
        <v>67</v>
      </c>
      <c r="F18" s="4" t="s">
        <v>52</v>
      </c>
      <c r="G18" s="18" t="s">
        <v>53</v>
      </c>
      <c r="H18" s="19" t="s">
        <v>68</v>
      </c>
    </row>
    <row r="19" ht="120.95" customHeight="1" spans="2:8">
      <c r="B19" s="4" t="s">
        <v>56</v>
      </c>
      <c r="C19" s="21" t="s">
        <v>69</v>
      </c>
      <c r="D19" s="22"/>
      <c r="F19" s="4" t="s">
        <v>56</v>
      </c>
      <c r="G19" s="21"/>
      <c r="H19" s="22"/>
    </row>
    <row r="20" customHeight="1" spans="2:8">
      <c r="B20" s="4" t="s">
        <v>59</v>
      </c>
      <c r="C20" s="24" t="s">
        <v>38</v>
      </c>
      <c r="D20" s="16" t="s">
        <v>60</v>
      </c>
      <c r="F20" s="4" t="s">
        <v>59</v>
      </c>
      <c r="G20" s="24" t="s">
        <v>40</v>
      </c>
      <c r="H20" s="16" t="s">
        <v>60</v>
      </c>
    </row>
    <row r="21" customHeight="1" spans="2:8">
      <c r="B21" s="4" t="s">
        <v>61</v>
      </c>
      <c r="C21" s="25">
        <v>14.64</v>
      </c>
      <c r="D21" s="26" t="s">
        <v>62</v>
      </c>
      <c r="F21" s="4" t="s">
        <v>61</v>
      </c>
      <c r="G21" s="25">
        <v>6.27</v>
      </c>
      <c r="H21" s="26" t="s">
        <v>62</v>
      </c>
    </row>
    <row r="22" customHeight="1" spans="2:8">
      <c r="B22" s="4" t="s">
        <v>63</v>
      </c>
      <c r="C22" s="25">
        <v>14.04</v>
      </c>
      <c r="D22" s="28"/>
      <c r="F22" s="4" t="s">
        <v>63</v>
      </c>
      <c r="G22" s="25">
        <v>5.67</v>
      </c>
      <c r="H22" s="28"/>
    </row>
    <row r="23" customHeight="1" spans="2:8">
      <c r="B23" s="4" t="s">
        <v>64</v>
      </c>
      <c r="C23" s="30" t="s">
        <v>65</v>
      </c>
      <c r="D23" s="31"/>
      <c r="F23" s="4" t="s">
        <v>64</v>
      </c>
      <c r="G23" s="30" t="s">
        <v>65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46</v>
      </c>
      <c r="C26" s="5" t="s">
        <v>5</v>
      </c>
      <c r="D26" s="6" t="s">
        <v>47</v>
      </c>
      <c r="F26" s="7" t="s">
        <v>46</v>
      </c>
      <c r="G26" s="5" t="s">
        <v>44</v>
      </c>
      <c r="H26" s="8" t="s">
        <v>47</v>
      </c>
    </row>
    <row r="27" customFormat="1" customHeight="1" spans="2:8">
      <c r="B27" s="4" t="s">
        <v>48</v>
      </c>
      <c r="C27" s="9" t="s">
        <v>30</v>
      </c>
      <c r="D27" s="10"/>
      <c r="F27" s="7" t="s">
        <v>48</v>
      </c>
      <c r="G27" s="9" t="s">
        <v>30</v>
      </c>
      <c r="H27" s="11"/>
    </row>
    <row r="28" customFormat="1" customHeight="1" spans="2:8">
      <c r="B28" s="4" t="s">
        <v>49</v>
      </c>
      <c r="C28" s="12" t="s">
        <v>32</v>
      </c>
      <c r="D28" s="13"/>
      <c r="F28" s="7" t="s">
        <v>49</v>
      </c>
      <c r="G28" s="12" t="s">
        <v>66</v>
      </c>
      <c r="H28" s="14"/>
    </row>
    <row r="29" customFormat="1" customHeight="1" spans="2:8">
      <c r="B29" s="4" t="s">
        <v>48</v>
      </c>
      <c r="C29" s="15" t="s">
        <v>70</v>
      </c>
      <c r="D29" s="16" t="s">
        <v>51</v>
      </c>
      <c r="F29" s="7" t="s">
        <v>48</v>
      </c>
      <c r="G29" s="15" t="s">
        <v>31</v>
      </c>
      <c r="H29" s="17" t="s">
        <v>51</v>
      </c>
    </row>
    <row r="30" customFormat="1" customHeight="1" spans="2:8">
      <c r="B30" s="4" t="s">
        <v>52</v>
      </c>
      <c r="C30" s="18" t="s">
        <v>53</v>
      </c>
      <c r="D30" s="19" t="s">
        <v>71</v>
      </c>
      <c r="F30" s="7" t="s">
        <v>52</v>
      </c>
      <c r="G30" s="18" t="s">
        <v>53</v>
      </c>
      <c r="H30" s="20" t="s">
        <v>54</v>
      </c>
    </row>
    <row r="31" customFormat="1" ht="120.95" customHeight="1" spans="2:8">
      <c r="B31" s="4" t="s">
        <v>56</v>
      </c>
      <c r="C31" s="21" t="s">
        <v>72</v>
      </c>
      <c r="D31" s="22"/>
      <c r="F31" s="7" t="s">
        <v>56</v>
      </c>
      <c r="G31" s="21" t="s">
        <v>73</v>
      </c>
      <c r="H31" s="23"/>
    </row>
    <row r="32" customFormat="1" customHeight="1" spans="2:8">
      <c r="B32" s="4" t="s">
        <v>59</v>
      </c>
      <c r="C32" s="24" t="s">
        <v>40</v>
      </c>
      <c r="D32" s="16" t="s">
        <v>60</v>
      </c>
      <c r="F32" s="7" t="s">
        <v>59</v>
      </c>
      <c r="G32" s="24" t="s">
        <v>38</v>
      </c>
      <c r="H32" s="17" t="s">
        <v>60</v>
      </c>
    </row>
    <row r="33" customFormat="1" customHeight="1" spans="2:8">
      <c r="B33" s="4" t="s">
        <v>61</v>
      </c>
      <c r="C33" s="25">
        <v>7.55</v>
      </c>
      <c r="D33" s="26" t="s">
        <v>62</v>
      </c>
      <c r="F33" s="7" t="s">
        <v>61</v>
      </c>
      <c r="G33" s="25">
        <v>15.28</v>
      </c>
      <c r="H33" s="27" t="s">
        <v>62</v>
      </c>
    </row>
    <row r="34" customFormat="1" customHeight="1" spans="2:8">
      <c r="B34" s="4" t="s">
        <v>63</v>
      </c>
      <c r="C34" s="25">
        <v>6.95</v>
      </c>
      <c r="D34" s="28"/>
      <c r="F34" s="7" t="s">
        <v>63</v>
      </c>
      <c r="G34" s="25">
        <v>14.68</v>
      </c>
      <c r="H34" s="29"/>
    </row>
    <row r="35" customFormat="1" customHeight="1" spans="2:8">
      <c r="B35" s="4" t="s">
        <v>64</v>
      </c>
      <c r="C35" s="30" t="s">
        <v>65</v>
      </c>
      <c r="D35" s="31"/>
      <c r="F35" s="32" t="s">
        <v>64</v>
      </c>
      <c r="G35" s="30" t="s">
        <v>65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46</v>
      </c>
      <c r="C38" s="5" t="s">
        <v>44</v>
      </c>
      <c r="D38" s="6" t="s">
        <v>47</v>
      </c>
      <c r="F38" s="4" t="s">
        <v>46</v>
      </c>
      <c r="G38" s="5" t="s">
        <v>44</v>
      </c>
      <c r="H38" s="6" t="s">
        <v>47</v>
      </c>
    </row>
    <row r="39" customFormat="1" customHeight="1" spans="2:8">
      <c r="B39" s="4" t="s">
        <v>48</v>
      </c>
      <c r="C39" s="9" t="s">
        <v>30</v>
      </c>
      <c r="D39" s="10"/>
      <c r="F39" s="4" t="s">
        <v>48</v>
      </c>
      <c r="G39" s="9" t="s">
        <v>30</v>
      </c>
      <c r="H39" s="10"/>
    </row>
    <row r="40" customFormat="1" customHeight="1" spans="2:8">
      <c r="B40" s="4" t="s">
        <v>49</v>
      </c>
      <c r="C40" s="12" t="s">
        <v>66</v>
      </c>
      <c r="D40" s="13"/>
      <c r="F40" s="4" t="s">
        <v>49</v>
      </c>
      <c r="G40" s="12" t="s">
        <v>66</v>
      </c>
      <c r="H40" s="13"/>
    </row>
    <row r="41" customFormat="1" customHeight="1" spans="2:8">
      <c r="B41" s="4" t="s">
        <v>48</v>
      </c>
      <c r="C41" s="15" t="s">
        <v>31</v>
      </c>
      <c r="D41" s="16" t="s">
        <v>51</v>
      </c>
      <c r="F41" s="4" t="s">
        <v>48</v>
      </c>
      <c r="G41" s="15" t="s">
        <v>31</v>
      </c>
      <c r="H41" s="16" t="s">
        <v>51</v>
      </c>
    </row>
    <row r="42" customFormat="1" customHeight="1" spans="2:8">
      <c r="B42" s="4" t="s">
        <v>52</v>
      </c>
      <c r="C42" s="18" t="s">
        <v>53</v>
      </c>
      <c r="D42" s="19" t="s">
        <v>55</v>
      </c>
      <c r="F42" s="4" t="s">
        <v>52</v>
      </c>
      <c r="G42" s="18" t="s">
        <v>53</v>
      </c>
      <c r="H42" s="19" t="s">
        <v>67</v>
      </c>
    </row>
    <row r="43" customFormat="1" ht="120.95" customHeight="1" spans="2:8">
      <c r="B43" s="4" t="s">
        <v>56</v>
      </c>
      <c r="C43" s="21" t="s">
        <v>74</v>
      </c>
      <c r="D43" s="22"/>
      <c r="F43" s="4" t="s">
        <v>56</v>
      </c>
      <c r="G43" s="21" t="s">
        <v>75</v>
      </c>
      <c r="H43" s="22"/>
    </row>
    <row r="44" customFormat="1" customHeight="1" spans="2:8">
      <c r="B44" s="4" t="s">
        <v>59</v>
      </c>
      <c r="C44" s="24" t="s">
        <v>34</v>
      </c>
      <c r="D44" s="16" t="s">
        <v>60</v>
      </c>
      <c r="F44" s="4" t="s">
        <v>59</v>
      </c>
      <c r="G44" s="24" t="s">
        <v>34</v>
      </c>
      <c r="H44" s="16" t="s">
        <v>60</v>
      </c>
    </row>
    <row r="45" customFormat="1" customHeight="1" spans="2:8">
      <c r="B45" s="4" t="s">
        <v>61</v>
      </c>
      <c r="C45" s="25">
        <v>21.49</v>
      </c>
      <c r="D45" s="26" t="s">
        <v>62</v>
      </c>
      <c r="F45" s="4" t="s">
        <v>61</v>
      </c>
      <c r="G45" s="25">
        <v>20.66</v>
      </c>
      <c r="H45" s="26" t="s">
        <v>62</v>
      </c>
    </row>
    <row r="46" customFormat="1" customHeight="1" spans="2:8">
      <c r="B46" s="4" t="s">
        <v>63</v>
      </c>
      <c r="C46" s="25">
        <v>20.89</v>
      </c>
      <c r="D46" s="28"/>
      <c r="F46" s="4" t="s">
        <v>63</v>
      </c>
      <c r="G46" s="25">
        <v>20.06</v>
      </c>
      <c r="H46" s="28"/>
    </row>
    <row r="47" customFormat="1" customHeight="1" spans="2:8">
      <c r="B47" s="4" t="s">
        <v>64</v>
      </c>
      <c r="C47" s="30" t="s">
        <v>65</v>
      </c>
      <c r="D47" s="31"/>
      <c r="F47" s="4" t="s">
        <v>64</v>
      </c>
      <c r="G47" s="30" t="s">
        <v>65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46</v>
      </c>
      <c r="C50" s="5" t="s">
        <v>44</v>
      </c>
      <c r="D50" s="6" t="s">
        <v>47</v>
      </c>
      <c r="F50" s="4" t="s">
        <v>46</v>
      </c>
      <c r="G50" s="5" t="s">
        <v>44</v>
      </c>
      <c r="H50" s="6" t="s">
        <v>47</v>
      </c>
    </row>
    <row r="51" customFormat="1" customHeight="1" spans="2:8">
      <c r="B51" s="4" t="s">
        <v>48</v>
      </c>
      <c r="C51" s="9" t="s">
        <v>30</v>
      </c>
      <c r="D51" s="10"/>
      <c r="F51" s="4" t="s">
        <v>48</v>
      </c>
      <c r="G51" s="9" t="s">
        <v>30</v>
      </c>
      <c r="H51" s="10"/>
    </row>
    <row r="52" customFormat="1" customHeight="1" spans="2:8">
      <c r="B52" s="4" t="s">
        <v>49</v>
      </c>
      <c r="C52" s="12" t="s">
        <v>66</v>
      </c>
      <c r="D52" s="13"/>
      <c r="F52" s="4" t="s">
        <v>49</v>
      </c>
      <c r="G52" s="12" t="s">
        <v>66</v>
      </c>
      <c r="H52" s="13"/>
    </row>
    <row r="53" customFormat="1" customHeight="1" spans="2:8">
      <c r="B53" s="4" t="s">
        <v>48</v>
      </c>
      <c r="C53" s="15" t="s">
        <v>31</v>
      </c>
      <c r="D53" s="16" t="s">
        <v>51</v>
      </c>
      <c r="F53" s="4" t="s">
        <v>48</v>
      </c>
      <c r="G53" s="15" t="s">
        <v>31</v>
      </c>
      <c r="H53" s="16" t="s">
        <v>51</v>
      </c>
    </row>
    <row r="54" customFormat="1" customHeight="1" spans="2:8">
      <c r="B54" s="4" t="s">
        <v>52</v>
      </c>
      <c r="C54" s="18" t="s">
        <v>53</v>
      </c>
      <c r="D54" s="19" t="s">
        <v>68</v>
      </c>
      <c r="F54" s="4" t="s">
        <v>52</v>
      </c>
      <c r="G54" s="18" t="s">
        <v>53</v>
      </c>
      <c r="H54" s="19" t="s">
        <v>71</v>
      </c>
    </row>
    <row r="55" customFormat="1" ht="120.95" customHeight="1" spans="2:8">
      <c r="B55" s="4" t="s">
        <v>56</v>
      </c>
      <c r="C55" s="21" t="s">
        <v>76</v>
      </c>
      <c r="D55" s="22"/>
      <c r="F55" s="4" t="s">
        <v>56</v>
      </c>
      <c r="G55" s="21">
        <v>30608</v>
      </c>
      <c r="H55" s="22"/>
    </row>
    <row r="56" customFormat="1" customHeight="1" spans="2:8">
      <c r="B56" s="4" t="s">
        <v>59</v>
      </c>
      <c r="C56" s="24" t="s">
        <v>38</v>
      </c>
      <c r="D56" s="16" t="s">
        <v>60</v>
      </c>
      <c r="F56" s="4" t="s">
        <v>59</v>
      </c>
      <c r="G56" s="24" t="s">
        <v>38</v>
      </c>
      <c r="H56" s="16" t="s">
        <v>60</v>
      </c>
    </row>
    <row r="57" customFormat="1" customHeight="1" spans="2:8">
      <c r="B57" s="4" t="s">
        <v>61</v>
      </c>
      <c r="C57" s="25">
        <v>13.24</v>
      </c>
      <c r="D57" s="26" t="s">
        <v>62</v>
      </c>
      <c r="F57" s="4" t="s">
        <v>61</v>
      </c>
      <c r="G57" s="25">
        <v>9.48</v>
      </c>
      <c r="H57" s="26" t="s">
        <v>62</v>
      </c>
    </row>
    <row r="58" customFormat="1" customHeight="1" spans="2:8">
      <c r="B58" s="4" t="s">
        <v>63</v>
      </c>
      <c r="C58" s="25">
        <v>12.64</v>
      </c>
      <c r="D58" s="28"/>
      <c r="F58" s="4" t="s">
        <v>63</v>
      </c>
      <c r="G58" s="25">
        <v>8.88</v>
      </c>
      <c r="H58" s="28"/>
    </row>
    <row r="59" customFormat="1" customHeight="1" spans="2:8">
      <c r="B59" s="4" t="s">
        <v>64</v>
      </c>
      <c r="C59" s="30" t="s">
        <v>65</v>
      </c>
      <c r="D59" s="31"/>
      <c r="F59" s="4" t="s">
        <v>64</v>
      </c>
      <c r="G59" s="30" t="s">
        <v>65</v>
      </c>
      <c r="H59" s="31"/>
    </row>
    <row r="61" customFormat="1" ht="99" customHeight="1" spans="2:8">
      <c r="B61" s="1"/>
      <c r="C61" s="2"/>
      <c r="D61" s="3"/>
      <c r="F61" s="1"/>
      <c r="G61" s="2"/>
      <c r="H61" s="3"/>
    </row>
    <row r="62" customFormat="1" customHeight="1" spans="2:8">
      <c r="B62" s="4" t="s">
        <v>46</v>
      </c>
      <c r="C62" s="5" t="s">
        <v>45</v>
      </c>
      <c r="D62" s="6" t="s">
        <v>47</v>
      </c>
      <c r="F62" s="4" t="s">
        <v>46</v>
      </c>
      <c r="G62" s="5" t="s">
        <v>45</v>
      </c>
      <c r="H62" s="6" t="s">
        <v>47</v>
      </c>
    </row>
    <row r="63" customFormat="1" customHeight="1" spans="2:8">
      <c r="B63" s="4" t="s">
        <v>48</v>
      </c>
      <c r="C63" s="9" t="s">
        <v>30</v>
      </c>
      <c r="D63" s="10"/>
      <c r="F63" s="4" t="s">
        <v>48</v>
      </c>
      <c r="G63" s="9" t="s">
        <v>30</v>
      </c>
      <c r="H63" s="10"/>
    </row>
    <row r="64" customFormat="1" customHeight="1" spans="2:8">
      <c r="B64" s="4" t="s">
        <v>49</v>
      </c>
      <c r="C64" s="12" t="s">
        <v>66</v>
      </c>
      <c r="D64" s="13"/>
      <c r="F64" s="4" t="s">
        <v>49</v>
      </c>
      <c r="G64" s="12" t="s">
        <v>66</v>
      </c>
      <c r="H64" s="13"/>
    </row>
    <row r="65" customFormat="1" customHeight="1" spans="2:8">
      <c r="B65" s="4" t="s">
        <v>48</v>
      </c>
      <c r="C65" s="15" t="s">
        <v>31</v>
      </c>
      <c r="D65" s="16" t="s">
        <v>51</v>
      </c>
      <c r="F65" s="4" t="s">
        <v>48</v>
      </c>
      <c r="G65" s="15" t="s">
        <v>31</v>
      </c>
      <c r="H65" s="16" t="s">
        <v>51</v>
      </c>
    </row>
    <row r="66" customFormat="1" customHeight="1" spans="2:8">
      <c r="B66" s="4" t="s">
        <v>52</v>
      </c>
      <c r="C66" s="18" t="s">
        <v>53</v>
      </c>
      <c r="D66" s="19" t="s">
        <v>77</v>
      </c>
      <c r="F66" s="4" t="s">
        <v>52</v>
      </c>
      <c r="G66" s="18" t="s">
        <v>53</v>
      </c>
      <c r="H66" s="19" t="s">
        <v>78</v>
      </c>
    </row>
    <row r="67" customFormat="1" ht="120.95" customHeight="1" spans="2:8">
      <c r="B67" s="4" t="s">
        <v>56</v>
      </c>
      <c r="C67" s="21" t="s">
        <v>79</v>
      </c>
      <c r="D67" s="22"/>
      <c r="F67" s="4" t="s">
        <v>56</v>
      </c>
      <c r="G67" s="21" t="s">
        <v>80</v>
      </c>
      <c r="H67" s="22"/>
    </row>
    <row r="68" customFormat="1" customHeight="1" spans="2:8">
      <c r="B68" s="4" t="s">
        <v>59</v>
      </c>
      <c r="C68" s="24" t="s">
        <v>34</v>
      </c>
      <c r="D68" s="16" t="s">
        <v>60</v>
      </c>
      <c r="F68" s="4" t="s">
        <v>59</v>
      </c>
      <c r="G68" s="24" t="s">
        <v>38</v>
      </c>
      <c r="H68" s="16" t="s">
        <v>60</v>
      </c>
    </row>
    <row r="69" customFormat="1" customHeight="1" spans="2:8">
      <c r="B69" s="4" t="s">
        <v>61</v>
      </c>
      <c r="C69" s="25">
        <v>18.79</v>
      </c>
      <c r="D69" s="26" t="s">
        <v>62</v>
      </c>
      <c r="F69" s="4" t="s">
        <v>61</v>
      </c>
      <c r="G69" s="25">
        <v>14.52</v>
      </c>
      <c r="H69" s="26" t="s">
        <v>62</v>
      </c>
    </row>
    <row r="70" customFormat="1" customHeight="1" spans="2:8">
      <c r="B70" s="4" t="s">
        <v>63</v>
      </c>
      <c r="C70" s="25">
        <v>18.19</v>
      </c>
      <c r="D70" s="28"/>
      <c r="F70" s="4" t="s">
        <v>63</v>
      </c>
      <c r="G70" s="25">
        <v>13.92</v>
      </c>
      <c r="H70" s="28"/>
    </row>
    <row r="71" customFormat="1" customHeight="1" spans="2:8">
      <c r="B71" s="4" t="s">
        <v>64</v>
      </c>
      <c r="C71" s="30" t="s">
        <v>65</v>
      </c>
      <c r="D71" s="31"/>
      <c r="F71" s="4" t="s">
        <v>64</v>
      </c>
      <c r="G71" s="30" t="s">
        <v>65</v>
      </c>
      <c r="H71" s="31"/>
    </row>
    <row r="73" customFormat="1" ht="99" customHeight="1" spans="2:8">
      <c r="B73" s="1"/>
      <c r="C73" s="2"/>
      <c r="D73" s="3"/>
      <c r="F73" s="1"/>
      <c r="G73" s="2"/>
      <c r="H73" s="3"/>
    </row>
    <row r="74" customFormat="1" customHeight="1" spans="2:8">
      <c r="B74" s="4" t="s">
        <v>46</v>
      </c>
      <c r="C74" s="5" t="s">
        <v>45</v>
      </c>
      <c r="D74" s="6" t="s">
        <v>47</v>
      </c>
      <c r="F74" s="4" t="s">
        <v>46</v>
      </c>
      <c r="G74" s="5" t="s">
        <v>45</v>
      </c>
      <c r="H74" s="6" t="s">
        <v>47</v>
      </c>
    </row>
    <row r="75" customFormat="1" customHeight="1" spans="2:8">
      <c r="B75" s="4" t="s">
        <v>48</v>
      </c>
      <c r="C75" s="9" t="s">
        <v>30</v>
      </c>
      <c r="D75" s="10"/>
      <c r="F75" s="4" t="s">
        <v>48</v>
      </c>
      <c r="G75" s="9" t="s">
        <v>30</v>
      </c>
      <c r="H75" s="10"/>
    </row>
    <row r="76" customFormat="1" customHeight="1" spans="2:8">
      <c r="B76" s="4" t="s">
        <v>49</v>
      </c>
      <c r="C76" s="12" t="s">
        <v>66</v>
      </c>
      <c r="D76" s="13"/>
      <c r="F76" s="4" t="s">
        <v>49</v>
      </c>
      <c r="G76" s="12" t="s">
        <v>66</v>
      </c>
      <c r="H76" s="13"/>
    </row>
    <row r="77" customFormat="1" customHeight="1" spans="2:8">
      <c r="B77" s="4" t="s">
        <v>48</v>
      </c>
      <c r="C77" s="15" t="s">
        <v>31</v>
      </c>
      <c r="D77" s="16" t="s">
        <v>51</v>
      </c>
      <c r="F77" s="4" t="s">
        <v>48</v>
      </c>
      <c r="G77" s="15" t="s">
        <v>31</v>
      </c>
      <c r="H77" s="16" t="s">
        <v>51</v>
      </c>
    </row>
    <row r="78" customFormat="1" customHeight="1" spans="2:8">
      <c r="B78" s="4" t="s">
        <v>52</v>
      </c>
      <c r="C78" s="18" t="s">
        <v>53</v>
      </c>
      <c r="D78" s="19" t="s">
        <v>81</v>
      </c>
      <c r="F78" s="4" t="s">
        <v>52</v>
      </c>
      <c r="G78" s="18" t="s">
        <v>53</v>
      </c>
      <c r="H78" s="19" t="s">
        <v>82</v>
      </c>
    </row>
    <row r="79" customFormat="1" ht="120.95" customHeight="1" spans="2:8">
      <c r="B79" s="4" t="s">
        <v>56</v>
      </c>
      <c r="C79" s="21" t="s">
        <v>83</v>
      </c>
      <c r="D79" s="22"/>
      <c r="F79" s="4" t="s">
        <v>56</v>
      </c>
      <c r="G79" s="21">
        <v>20400</v>
      </c>
      <c r="H79" s="22"/>
    </row>
    <row r="80" customFormat="1" customHeight="1" spans="2:8">
      <c r="B80" s="4" t="s">
        <v>59</v>
      </c>
      <c r="C80" s="24" t="s">
        <v>38</v>
      </c>
      <c r="D80" s="16" t="s">
        <v>60</v>
      </c>
      <c r="F80" s="4" t="s">
        <v>59</v>
      </c>
      <c r="G80" s="24" t="s">
        <v>40</v>
      </c>
      <c r="H80" s="16" t="s">
        <v>60</v>
      </c>
    </row>
    <row r="81" customFormat="1" customHeight="1" spans="2:8">
      <c r="B81" s="4" t="s">
        <v>61</v>
      </c>
      <c r="C81" s="25">
        <v>13.98</v>
      </c>
      <c r="D81" s="26" t="s">
        <v>62</v>
      </c>
      <c r="F81" s="4" t="s">
        <v>61</v>
      </c>
      <c r="G81" s="25">
        <v>6.52</v>
      </c>
      <c r="H81" s="26" t="s">
        <v>62</v>
      </c>
    </row>
    <row r="82" customFormat="1" customHeight="1" spans="2:8">
      <c r="B82" s="4" t="s">
        <v>63</v>
      </c>
      <c r="C82" s="25">
        <v>13.38</v>
      </c>
      <c r="D82" s="28"/>
      <c r="F82" s="4" t="s">
        <v>63</v>
      </c>
      <c r="G82" s="25">
        <v>5.92</v>
      </c>
      <c r="H82" s="28"/>
    </row>
    <row r="83" customFormat="1" customHeight="1" spans="2:8">
      <c r="B83" s="4" t="s">
        <v>64</v>
      </c>
      <c r="C83" s="30" t="s">
        <v>65</v>
      </c>
      <c r="D83" s="31"/>
      <c r="F83" s="4" t="s">
        <v>64</v>
      </c>
      <c r="G83" s="30" t="s">
        <v>65</v>
      </c>
      <c r="H83" s="31"/>
    </row>
  </sheetData>
  <mergeCells count="56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B61:D61"/>
    <mergeCell ref="F61:H61"/>
    <mergeCell ref="B73:D73"/>
    <mergeCell ref="F73:H73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D62:D64"/>
    <mergeCell ref="D66:D67"/>
    <mergeCell ref="D69:D71"/>
    <mergeCell ref="D74:D76"/>
    <mergeCell ref="D78:D79"/>
    <mergeCell ref="D81:D83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  <mergeCell ref="H62:H64"/>
    <mergeCell ref="H66:H67"/>
    <mergeCell ref="H69:H71"/>
    <mergeCell ref="H74:H76"/>
    <mergeCell ref="H78:H79"/>
    <mergeCell ref="H81:H83"/>
  </mergeCells>
  <pageMargins left="0.75" right="0.75" top="1" bottom="1" header="0.5" footer="0.5"/>
  <pageSetup paperSize="9" scale="1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2024-11-16T08:31:52Z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A245C25BD358455695C2FC7E399889E0_13</vt:lpwstr>
  </property>
</Properties>
</file>