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<sst xmlns="http://schemas.openxmlformats.org/spreadsheetml/2006/main" count="58" uniqueCount="49">
  <si>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</si>
  <si>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</si>
  <si>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</si>
  <si>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中通73536720003705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</si>
  <si>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</si>
  <si>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</si>
  <si>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</si>
  <si>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</si>
  <si>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</si>
  <si>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</si>
  <si>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</si>
  <si>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</si>
  <si>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</si>
  <si>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</si>
  <si>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</si>
  <si>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</si>
  <si>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</si>
  <si>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</si>
  <si>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</si>
  <si>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</si>
  <si>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</si>
  <si>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</si>
  <si>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</si>
  <si>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</si>
  <si>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</si>
  <si>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P24110308           </t>
  </si>
  <si>
    <t xml:space="preserve">21 AULTH09845                                     </t>
  </si>
  <si>
    <t xml:space="preserve">S24110207 </t>
  </si>
  <si>
    <t xml:space="preserve">E0978AX                                                                                             </t>
  </si>
  <si>
    <t>46*35*21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</si>
  <si>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</si>
  <si>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</si>
  <si>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</si>
  <si>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</si>
  <si>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</si>
  <si>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</si>
  <si>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</si>
  <si>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PR455 - PURPLE</t>
  </si>
  <si>
    <t>S</t>
  </si>
  <si>
    <r>
      <rPr>
        <b/>
        <sz val="11"/>
        <rFont val="Calibri"/>
        <charset val="134"/>
      </rPr>
      <t>1480714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1480716</t>
    </r>
  </si>
  <si>
    <t>E0978AX</t>
  </si>
  <si>
    <t>M</t>
  </si>
  <si>
    <t>L</t>
  </si>
  <si>
    <t>XL</t>
  </si>
  <si>
    <t>XXL</t>
  </si>
  <si>
    <t>TR307 - Mint</t>
  </si>
  <si>
    <t>除1480715外的所有PO</t>
  </si>
  <si>
    <t>3XL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</si>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</sst>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D13" sqref="D13:D2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4" t="s">
        <v>11</v>
      </c>
      <c r="J6" s="4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5" t="s">
        <v>22</v>
      </c>
      <c r="J7" s="45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4" t="s">
        <v>28</v>
      </c>
      <c r="E8" s="24">
        <v>2558</v>
      </c>
      <c r="F8" s="25"/>
      <c r="G8" s="25">
        <v>2646</v>
      </c>
      <c r="H8" s="25">
        <v>1</v>
      </c>
      <c r="I8" s="25"/>
      <c r="J8" s="25">
        <v>15.3</v>
      </c>
      <c r="K8" s="46" t="s">
        <v>29</v>
      </c>
    </row>
    <row r="9" ht="15" spans="1:11">
      <c r="A9" s="26"/>
      <c r="B9" s="24" t="s">
        <v>30</v>
      </c>
      <c r="C9" s="26"/>
      <c r="D9" s="24" t="s">
        <v>28</v>
      </c>
      <c r="E9" s="24">
        <v>340</v>
      </c>
      <c r="F9" s="25"/>
      <c r="G9" s="25">
        <v>350</v>
      </c>
      <c r="H9" s="25"/>
      <c r="I9" s="25"/>
      <c r="J9" s="25"/>
      <c r="K9" s="25"/>
    </row>
    <row r="10" spans="1:11">
      <c r="A10" s="25" t="s">
        <v>31</v>
      </c>
      <c r="B10" s="25"/>
      <c r="C10" s="25"/>
      <c r="D10" s="25"/>
      <c r="E10" s="25">
        <f>SUM(E8:E9)</f>
        <v>2898</v>
      </c>
      <c r="F10" s="25"/>
      <c r="G10" s="25">
        <f>SUM(G8:G9)</f>
        <v>2996</v>
      </c>
      <c r="H10" s="25">
        <f>SUM(H8:H9)</f>
        <v>1</v>
      </c>
      <c r="I10" s="25"/>
      <c r="J10" s="25">
        <f>SUM(J8:J9)</f>
        <v>15.3</v>
      </c>
      <c r="K10" s="25"/>
    </row>
    <row r="13" spans="1:6">
      <c r="A13" s="27" t="s">
        <v>32</v>
      </c>
      <c r="B13" s="27" t="s">
        <v>33</v>
      </c>
      <c r="C13" s="28" t="s">
        <v>18</v>
      </c>
      <c r="D13" s="29" t="s">
        <v>34</v>
      </c>
      <c r="E13" s="27" t="s">
        <v>35</v>
      </c>
      <c r="F13" s="27" t="s">
        <v>36</v>
      </c>
    </row>
    <row r="14" ht="15" spans="1:6">
      <c r="A14" s="30" t="s">
        <v>37</v>
      </c>
      <c r="B14" s="31" t="s">
        <v>38</v>
      </c>
      <c r="C14" s="28">
        <v>32</v>
      </c>
      <c r="D14" s="29">
        <f t="shared" ref="D14:D24" si="0">C14*1.03+1</f>
        <v>33.96</v>
      </c>
      <c r="E14" s="32" t="s">
        <v>39</v>
      </c>
      <c r="F14" s="32" t="s">
        <v>40</v>
      </c>
    </row>
    <row r="15" ht="15" spans="1:6">
      <c r="A15" s="33"/>
      <c r="B15" s="31" t="s">
        <v>41</v>
      </c>
      <c r="C15" s="28">
        <v>64</v>
      </c>
      <c r="D15" s="29">
        <f t="shared" si="0"/>
        <v>66.92</v>
      </c>
      <c r="E15" s="34"/>
      <c r="F15" s="34"/>
    </row>
    <row r="16" ht="15" spans="1:6">
      <c r="A16" s="33"/>
      <c r="B16" s="31" t="s">
        <v>42</v>
      </c>
      <c r="C16" s="28">
        <v>96</v>
      </c>
      <c r="D16" s="29">
        <f t="shared" si="0"/>
        <v>99.88</v>
      </c>
      <c r="E16" s="34"/>
      <c r="F16" s="34"/>
    </row>
    <row r="17" ht="15" spans="1:6">
      <c r="A17" s="33"/>
      <c r="B17" s="31" t="s">
        <v>43</v>
      </c>
      <c r="C17" s="28">
        <v>64</v>
      </c>
      <c r="D17" s="29">
        <f t="shared" si="0"/>
        <v>66.92</v>
      </c>
      <c r="E17" s="34"/>
      <c r="F17" s="34"/>
    </row>
    <row r="18" ht="15" spans="1:6">
      <c r="A18" s="33"/>
      <c r="B18" s="31" t="s">
        <v>44</v>
      </c>
      <c r="C18" s="28">
        <v>32</v>
      </c>
      <c r="D18" s="29">
        <f t="shared" si="0"/>
        <v>33.96</v>
      </c>
      <c r="E18" s="34"/>
      <c r="F18" s="34"/>
    </row>
    <row r="19" ht="15" spans="1:6">
      <c r="A19" s="30" t="s">
        <v>45</v>
      </c>
      <c r="B19" s="31" t="s">
        <v>38</v>
      </c>
      <c r="C19" s="28">
        <v>227</v>
      </c>
      <c r="D19" s="29">
        <f t="shared" si="0"/>
        <v>234.81</v>
      </c>
      <c r="E19" s="35" t="s">
        <v>46</v>
      </c>
      <c r="F19" s="34"/>
    </row>
    <row r="20" ht="15" spans="1:6">
      <c r="A20" s="33"/>
      <c r="B20" s="31" t="s">
        <v>41</v>
      </c>
      <c r="C20" s="28">
        <v>454</v>
      </c>
      <c r="D20" s="29">
        <f t="shared" si="0"/>
        <v>468.62</v>
      </c>
      <c r="E20" s="36"/>
      <c r="F20" s="34"/>
    </row>
    <row r="21" ht="15" spans="1:6">
      <c r="A21" s="33"/>
      <c r="B21" s="31" t="s">
        <v>42</v>
      </c>
      <c r="C21" s="28">
        <v>681</v>
      </c>
      <c r="D21" s="29">
        <f t="shared" si="0"/>
        <v>702.43</v>
      </c>
      <c r="E21" s="36"/>
      <c r="F21" s="34"/>
    </row>
    <row r="22" ht="15" spans="1:6">
      <c r="A22" s="33"/>
      <c r="B22" s="31" t="s">
        <v>43</v>
      </c>
      <c r="C22" s="28">
        <v>454</v>
      </c>
      <c r="D22" s="29">
        <f t="shared" si="0"/>
        <v>468.62</v>
      </c>
      <c r="E22" s="36"/>
      <c r="F22" s="34"/>
    </row>
    <row r="23" ht="15" spans="1:6">
      <c r="A23" s="33"/>
      <c r="B23" s="31" t="s">
        <v>44</v>
      </c>
      <c r="C23" s="28">
        <v>227</v>
      </c>
      <c r="D23" s="29">
        <f t="shared" si="0"/>
        <v>234.81</v>
      </c>
      <c r="E23" s="36"/>
      <c r="F23" s="34"/>
    </row>
    <row r="24" ht="15" spans="1:6">
      <c r="A24" s="37"/>
      <c r="B24" s="31" t="s">
        <v>47</v>
      </c>
      <c r="C24" s="28">
        <v>227</v>
      </c>
      <c r="D24" s="29">
        <f t="shared" si="0"/>
        <v>234.81</v>
      </c>
      <c r="E24" s="38"/>
      <c r="F24" s="39"/>
    </row>
    <row r="25" spans="1:6">
      <c r="A25" s="27" t="s">
        <v>31</v>
      </c>
      <c r="B25" s="27"/>
      <c r="C25" s="28">
        <f>SUM(C14:C24)</f>
        <v>2558</v>
      </c>
      <c r="D25" s="29">
        <f>SUM(D14:D24)</f>
        <v>2645.74</v>
      </c>
      <c r="E25" s="27"/>
      <c r="F25" s="27"/>
    </row>
    <row r="26" spans="3:4">
      <c r="C26" s="40"/>
      <c r="D26" s="40"/>
    </row>
    <row r="27" ht="15" spans="1:5">
      <c r="A27" s="41" t="s">
        <v>48</v>
      </c>
      <c r="B27" s="41"/>
      <c r="C27" s="42">
        <v>340</v>
      </c>
      <c r="D27" s="42">
        <f>C27*1.03</f>
        <v>350.2</v>
      </c>
      <c r="E27" s="43">
        <v>1480715</v>
      </c>
    </row>
  </sheetData>
  <mergeCells count="15">
    <mergeCell ref="A1:K1"/>
    <mergeCell ref="A2:D2"/>
    <mergeCell ref="E2:K2"/>
    <mergeCell ref="A8:A9"/>
    <mergeCell ref="A14:A18"/>
    <mergeCell ref="A19:A24"/>
    <mergeCell ref="C8:C9"/>
    <mergeCell ref="E14:E18"/>
    <mergeCell ref="E19:E24"/>
    <mergeCell ref="F14:F24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2024-11-16T06:02:00Z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3481BE9F8B1B47FCB7D74E18E2523FFB_13</vt:lpwstr>
  </property>
</Properties>
</file>