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<sst xmlns="http://schemas.openxmlformats.org/spreadsheetml/2006/main" count="36" uniqueCount="36">
  <si>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</si>
  <si>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</si>
  <si>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</si>
  <si>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73536745579032</t>
  </si>
  <si>
    <t>中通快递</t>
  </si>
  <si>
    <t>陈国良，13906695501，宁波市镇海区蛟川街道五里牌340号方兴鞋业内4幢三楼萌启迪服饰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</si>
  <si>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</si>
  <si>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</si>
  <si>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</si>
  <si>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</si>
  <si>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</si>
  <si>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</si>
  <si>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</si>
  <si>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</si>
  <si>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</si>
  <si>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</si>
  <si>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</si>
  <si>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</si>
  <si>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</si>
  <si>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</si>
  <si>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</si>
  <si>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</si>
  <si>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</si>
  <si>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</si>
  <si>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</si>
  <si>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</si>
  <si>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</si>
  <si>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</si>
  <si>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</si>
  <si>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</si>
  <si>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萌启迪服饰，S24110269</t>
  </si>
  <si>
    <t>YK004-米色葫芦别针-2.2CM，4900</t>
  </si>
  <si>
    <t>P24110422，BETTER TOGETHER 商标 米色系列，SBJC015-Top &amp; Skirt PO#007365 款</t>
  </si>
  <si>
    <t>米色</t>
  </si>
  <si>
    <t>2.2CM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</si>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</sst>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F10" sqref="F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 t="s">
        <v>34</v>
      </c>
      <c r="F8" s="25">
        <v>4900</v>
      </c>
      <c r="G8" s="26">
        <f>+F8*0.02</f>
        <v>98</v>
      </c>
      <c r="H8" s="26">
        <f>+F8+G8</f>
        <v>4998</v>
      </c>
      <c r="I8" s="36">
        <v>1.15</v>
      </c>
      <c r="J8" s="37">
        <v>1.3</v>
      </c>
      <c r="K8" s="37" t="s">
        <v>35</v>
      </c>
      <c r="L8" s="36">
        <v>1</v>
      </c>
    </row>
    <row r="9" s="2" customFormat="1" ht="77" customHeight="1" spans="1:12">
      <c r="A9" s="23"/>
      <c r="B9" s="23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77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="2" customFormat="1" ht="65" customHeight="1" spans="1:12">
      <c r="A11" s="27"/>
      <c r="B11" s="27"/>
      <c r="C11" s="23"/>
      <c r="D11" s="24"/>
      <c r="E11" s="24"/>
      <c r="F11" s="28"/>
      <c r="G11" s="26"/>
      <c r="H11" s="26"/>
      <c r="I11" s="36"/>
      <c r="J11" s="36"/>
      <c r="K11" s="36"/>
      <c r="L11" s="36"/>
    </row>
    <row r="12" spans="1:12">
      <c r="A12" s="29"/>
      <c r="B12" s="29"/>
      <c r="C12" s="30"/>
      <c r="D12" s="31"/>
      <c r="E12" s="31"/>
      <c r="F12" s="31">
        <f>SUM(F8:F11)</f>
        <v>4900</v>
      </c>
      <c r="G12" s="31">
        <f>SUM(G8:G11)</f>
        <v>98</v>
      </c>
      <c r="H12" s="31">
        <f>SUM(H8:H11)</f>
        <v>4998</v>
      </c>
      <c r="I12" s="31"/>
      <c r="J12" s="31">
        <f>SUM(J8:J11)</f>
        <v>1.3</v>
      </c>
      <c r="K12" s="38"/>
      <c r="L12" s="31">
        <f>SUM(L8:L11)</f>
        <v>1</v>
      </c>
    </row>
    <row r="14" spans="3:3">
      <c r="C14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2024-11-20T01:29:55Z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