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<sst xmlns="http://schemas.openxmlformats.org/spreadsheetml/2006/main" count="38" uniqueCount="37">
  <si>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</si>
  <si>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</si>
  <si>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</si>
  <si>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</si>
  <si>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中通快递：202243250376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</si>
  <si>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</si>
  <si>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</si>
  <si>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</si>
  <si>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</si>
  <si>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</si>
  <si>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</si>
  <si>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</si>
  <si>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</si>
  <si>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</si>
  <si>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</si>
  <si>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</si>
  <si>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</si>
  <si>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</si>
  <si>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</si>
  <si>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</si>
  <si>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</si>
  <si>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</si>
  <si>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</si>
  <si>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</si>
  <si>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</si>
  <si>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</si>
  <si>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</si>
  <si>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</si>
  <si>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</si>
  <si>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S24110367</t>
  </si>
  <si>
    <t>MRZCALL024-黑色吊绳-33CM，15300+765，100样板，同悦</t>
  </si>
  <si>
    <t>4786-070-401 款</t>
  </si>
  <si>
    <t>30*37*30</t>
  </si>
  <si>
    <t>MRZCALL024-黑色吊绳-33CM，1530+77，同悦</t>
  </si>
  <si>
    <t>72703-25，4786-070-401 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</si>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</sst>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F11" sqref="F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45617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4"/>
      <c r="K5" s="34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5"/>
      <c r="K6" s="35"/>
      <c r="L6" s="36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7" t="s">
        <v>14</v>
      </c>
      <c r="J7" s="16" t="s">
        <v>15</v>
      </c>
      <c r="K7" s="19" t="s">
        <v>16</v>
      </c>
      <c r="L7" s="32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8" t="s">
        <v>25</v>
      </c>
      <c r="J8" s="39" t="s">
        <v>26</v>
      </c>
      <c r="K8" s="26" t="s">
        <v>27</v>
      </c>
      <c r="L8" s="40" t="s">
        <v>28</v>
      </c>
    </row>
    <row r="9" s="2" customFormat="1" ht="51" customHeight="1" spans="1:12">
      <c r="A9" s="27" t="s">
        <v>29</v>
      </c>
      <c r="B9" s="27" t="s">
        <v>30</v>
      </c>
      <c r="C9" s="27" t="s">
        <v>31</v>
      </c>
      <c r="D9" s="28">
        <v>15300</v>
      </c>
      <c r="E9" s="29">
        <f>+D9*0.05</f>
        <v>765</v>
      </c>
      <c r="F9" s="29">
        <f>+D9+E9</f>
        <v>16065</v>
      </c>
      <c r="G9" s="30">
        <v>1</v>
      </c>
      <c r="H9" s="30">
        <v>7.24</v>
      </c>
      <c r="I9" s="30">
        <v>7.82</v>
      </c>
      <c r="J9" s="30" t="s">
        <v>32</v>
      </c>
      <c r="K9" s="30">
        <f>0.033*G9</f>
        <v>0.033</v>
      </c>
      <c r="L9" s="30">
        <f>+I9*G9</f>
        <v>7.82</v>
      </c>
    </row>
    <row r="10" s="2" customFormat="1" ht="51" customHeight="1" spans="1:12">
      <c r="A10" s="27" t="s">
        <v>29</v>
      </c>
      <c r="B10" s="27" t="s">
        <v>33</v>
      </c>
      <c r="C10" s="27" t="s">
        <v>34</v>
      </c>
      <c r="D10" s="28">
        <v>1530</v>
      </c>
      <c r="E10" s="29">
        <f>+D10*0.05</f>
        <v>76.5</v>
      </c>
      <c r="F10" s="29">
        <f>+D10+E10</f>
        <v>1606.5</v>
      </c>
      <c r="G10" s="30">
        <v>1</v>
      </c>
      <c r="H10" s="30">
        <v>0.69</v>
      </c>
      <c r="I10" s="30">
        <v>0.82</v>
      </c>
      <c r="J10" s="30" t="s">
        <v>35</v>
      </c>
      <c r="K10" s="30">
        <v>0.005</v>
      </c>
      <c r="L10" s="30">
        <f>+I10*G10</f>
        <v>0.82</v>
      </c>
    </row>
    <row r="11" s="2" customFormat="1" ht="51" customHeight="1" spans="1:12">
      <c r="A11" s="27"/>
      <c r="B11" s="27"/>
      <c r="C11" s="27"/>
      <c r="D11" s="28"/>
      <c r="E11" s="29"/>
      <c r="F11" s="29"/>
      <c r="G11" s="30"/>
      <c r="H11" s="30"/>
      <c r="I11" s="30"/>
      <c r="J11" s="30"/>
      <c r="K11" s="30"/>
      <c r="L11" s="30"/>
    </row>
    <row r="12" ht="15" spans="1:12">
      <c r="A12" s="31" t="s">
        <v>36</v>
      </c>
      <c r="B12" s="32"/>
      <c r="C12" s="32"/>
      <c r="D12" s="33">
        <f>SUM(D9:D10)</f>
        <v>16830</v>
      </c>
      <c r="E12" s="29">
        <f>+D12*0.05</f>
        <v>841.5</v>
      </c>
      <c r="F12" s="29">
        <f>+D12+E12</f>
        <v>17671.5</v>
      </c>
      <c r="G12" s="33">
        <f>SUM(G9:G10)</f>
        <v>2</v>
      </c>
      <c r="H12" s="33"/>
      <c r="I12" s="33"/>
      <c r="J12" s="33"/>
      <c r="K12" s="33"/>
      <c r="L12" s="41">
        <f>SUM(L9:L10)</f>
        <v>8.64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2024-11-22T02:10:23Z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