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<sst xmlns="http://schemas.openxmlformats.org/spreadsheetml/2006/main" count="119" uniqueCount="66">
  <si>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</si>
  <si>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</si>
  <si>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</si>
  <si>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</si>
  <si>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</si>
  <si>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</si>
  <si>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</si>
  <si>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</si>
  <si>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</si>
  <si>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</si>
  <si>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</si>
  <si>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</si>
  <si>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</si>
  <si>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</si>
  <si>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</si>
  <si>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</si>
  <si>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</si>
  <si>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</si>
  <si>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</si>
  <si>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</si>
  <si>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</si>
  <si>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</si>
  <si>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</si>
  <si>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</si>
  <si>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P24110388</t>
  </si>
  <si>
    <t xml:space="preserve">21 AULTH09845                                     </t>
  </si>
  <si>
    <t xml:space="preserve">S24110144 </t>
  </si>
  <si>
    <t xml:space="preserve">A0399A8                                                                                             </t>
  </si>
  <si>
    <t>34*22*25</t>
  </si>
  <si>
    <t xml:space="preserve">B7904A8                                                                                             </t>
  </si>
  <si>
    <t xml:space="preserve">C2744A5                                                                                             </t>
  </si>
  <si>
    <t xml:space="preserve">D8379A5                                                                                             </t>
  </si>
  <si>
    <t xml:space="preserve">D8386A5                                                                                             </t>
  </si>
  <si>
    <t xml:space="preserve">D8388A5                                                                                             </t>
  </si>
  <si>
    <t xml:space="preserve">D8420A8                                                                                             </t>
  </si>
  <si>
    <t>26*16*11</t>
  </si>
  <si>
    <t xml:space="preserve">D8383A5                                                                                             </t>
  </si>
  <si>
    <t>总计</t>
  </si>
  <si>
    <t>快递费：8元</t>
  </si>
  <si>
    <t>第1箱寄</t>
  </si>
  <si>
    <t>河北省石家庄晋州市马于镇吕家庄村，高佳，13784395984
中通73537283629321</t>
  </si>
  <si>
    <t>颜色</t>
  </si>
  <si>
    <t>生产数</t>
  </si>
  <si>
    <t>款号</t>
  </si>
  <si>
    <t>KR1 - KARMA</t>
  </si>
  <si>
    <t>有价格</t>
  </si>
  <si>
    <t>A0399A8</t>
  </si>
  <si>
    <t>BG286 - BEIGE</t>
  </si>
  <si>
    <t>D8383A5</t>
  </si>
  <si>
    <t>第2箱寄</t>
  </si>
  <si>
    <t>小周132 1674 5312浙江省 宁波市 慈溪市长河镇沧南村四塘横路360号  中通73537283577340</t>
  </si>
  <si>
    <t>无价格</t>
  </si>
  <si>
    <t>BG176 - SAND</t>
  </si>
  <si>
    <t>B7904A8</t>
  </si>
  <si>
    <t>WT1 - WHITE (000)</t>
  </si>
  <si>
    <t>D8420A8</t>
  </si>
  <si>
    <t>GN75 - GREEN</t>
  </si>
  <si>
    <t>第2箱</t>
  </si>
  <si>
    <t>BG430 - STONE</t>
  </si>
  <si>
    <t>C2744A5</t>
  </si>
  <si>
    <t>BE2 - BLUE</t>
  </si>
  <si>
    <t>D8379A5</t>
  </si>
  <si>
    <t>D8386A5</t>
  </si>
  <si>
    <t>PR254 - LT.PURPLE</t>
  </si>
  <si>
    <t>D8388A5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</si>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</sst>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177" fontId="13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tabSelected="1" workbookViewId="0">
      <selection activeCell="M23" sqref="M23:S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5"/>
      <c r="H1" s="2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45618</v>
      </c>
      <c r="F2" s="7"/>
      <c r="G2" s="8"/>
      <c r="H2" s="7"/>
      <c r="I2" s="7"/>
      <c r="J2" s="7"/>
      <c r="K2" s="7"/>
    </row>
    <row r="3" spans="1:11">
      <c r="A3" s="9" t="s">
        <v>2</v>
      </c>
      <c r="B3" s="10"/>
      <c r="C3" s="10"/>
      <c r="D3" s="10"/>
      <c r="E3" s="11"/>
      <c r="F3" s="12"/>
      <c r="G3" s="11"/>
      <c r="H3" s="12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1"/>
      <c r="H4" s="12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6"/>
      <c r="H5" s="14"/>
      <c r="I5" s="14"/>
      <c r="J5" s="14"/>
      <c r="K5" s="14"/>
    </row>
    <row r="6" ht="25.5" spans="1:11">
      <c r="A6" s="17" t="s">
        <v>3</v>
      </c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63" t="s">
        <v>10</v>
      </c>
      <c r="J6" s="63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64" t="s">
        <v>21</v>
      </c>
      <c r="J7" s="64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1091</v>
      </c>
      <c r="F8" s="30"/>
      <c r="G8" s="31">
        <v>1125</v>
      </c>
      <c r="H8" s="30">
        <v>1</v>
      </c>
      <c r="I8" s="30"/>
      <c r="J8" s="31">
        <v>9.6</v>
      </c>
      <c r="K8" s="65" t="s">
        <v>28</v>
      </c>
    </row>
    <row r="9" ht="15" spans="1:11">
      <c r="A9" s="32"/>
      <c r="B9" s="33"/>
      <c r="C9" s="33"/>
      <c r="D9" s="29" t="s">
        <v>29</v>
      </c>
      <c r="E9" s="29">
        <v>4054</v>
      </c>
      <c r="F9" s="30"/>
      <c r="G9" s="31">
        <v>4178</v>
      </c>
      <c r="H9" s="30"/>
      <c r="I9" s="30"/>
      <c r="J9" s="31"/>
      <c r="K9" s="30"/>
    </row>
    <row r="10" ht="15" spans="1:11">
      <c r="A10" s="32"/>
      <c r="B10" s="33"/>
      <c r="C10" s="33"/>
      <c r="D10" s="29" t="s">
        <v>30</v>
      </c>
      <c r="E10" s="29">
        <v>810</v>
      </c>
      <c r="F10" s="30"/>
      <c r="G10" s="31">
        <v>836</v>
      </c>
      <c r="H10" s="30"/>
      <c r="I10" s="30"/>
      <c r="J10" s="31"/>
      <c r="K10" s="30"/>
    </row>
    <row r="11" ht="15" spans="1:11">
      <c r="A11" s="32"/>
      <c r="B11" s="33"/>
      <c r="C11" s="33"/>
      <c r="D11" s="29" t="s">
        <v>31</v>
      </c>
      <c r="E11" s="29">
        <v>831</v>
      </c>
      <c r="F11" s="30"/>
      <c r="G11" s="31">
        <v>858</v>
      </c>
      <c r="H11" s="30"/>
      <c r="I11" s="30"/>
      <c r="J11" s="31"/>
      <c r="K11" s="30"/>
    </row>
    <row r="12" ht="15" spans="1:11">
      <c r="A12" s="32"/>
      <c r="B12" s="33"/>
      <c r="C12" s="33"/>
      <c r="D12" s="29" t="s">
        <v>32</v>
      </c>
      <c r="E12" s="29">
        <v>921</v>
      </c>
      <c r="F12" s="30"/>
      <c r="G12" s="31">
        <v>950</v>
      </c>
      <c r="H12" s="30"/>
      <c r="I12" s="30"/>
      <c r="J12" s="31"/>
      <c r="K12" s="30"/>
    </row>
    <row r="13" ht="15" spans="1:11">
      <c r="A13" s="32"/>
      <c r="B13" s="33"/>
      <c r="C13" s="33"/>
      <c r="D13" s="29" t="s">
        <v>33</v>
      </c>
      <c r="E13" s="29">
        <v>924</v>
      </c>
      <c r="F13" s="30"/>
      <c r="G13" s="31">
        <v>954</v>
      </c>
      <c r="H13" s="30"/>
      <c r="I13" s="30"/>
      <c r="J13" s="31"/>
      <c r="K13" s="30"/>
    </row>
    <row r="14" ht="15" spans="1:11">
      <c r="A14" s="32"/>
      <c r="B14" s="33"/>
      <c r="C14" s="33"/>
      <c r="D14" s="29" t="s">
        <v>34</v>
      </c>
      <c r="E14" s="29">
        <v>1412</v>
      </c>
      <c r="F14" s="30"/>
      <c r="G14" s="31">
        <v>1456</v>
      </c>
      <c r="H14" s="30">
        <v>2</v>
      </c>
      <c r="I14" s="30"/>
      <c r="J14" s="30">
        <v>2.6</v>
      </c>
      <c r="K14" s="65" t="s">
        <v>35</v>
      </c>
    </row>
    <row r="15" ht="15" spans="1:11">
      <c r="A15" s="34"/>
      <c r="B15" s="35"/>
      <c r="C15" s="35"/>
      <c r="D15" s="29" t="s">
        <v>36</v>
      </c>
      <c r="E15" s="29">
        <v>831</v>
      </c>
      <c r="F15" s="30"/>
      <c r="G15" s="31">
        <v>858</v>
      </c>
      <c r="H15" s="30"/>
      <c r="I15" s="30"/>
      <c r="J15" s="30"/>
      <c r="K15" s="30"/>
    </row>
    <row r="16" spans="1:11">
      <c r="A16" s="30" t="s">
        <v>37</v>
      </c>
      <c r="B16" s="30"/>
      <c r="C16" s="30"/>
      <c r="D16" s="30"/>
      <c r="E16" s="30">
        <f>SUM(E8:E15)</f>
        <v>10874</v>
      </c>
      <c r="F16" s="30"/>
      <c r="G16" s="31">
        <f>SUM(G8:G15)</f>
        <v>11215</v>
      </c>
      <c r="H16" s="30">
        <f>SUM(H8:H15)</f>
        <v>3</v>
      </c>
      <c r="I16" s="30"/>
      <c r="J16" s="30">
        <f>SUM(J8:J15)</f>
        <v>12.2</v>
      </c>
      <c r="K16" s="30"/>
    </row>
    <row r="19" spans="1:19">
      <c r="A19" t="s">
        <v>38</v>
      </c>
      <c r="M19" s="66" t="s">
        <v>39</v>
      </c>
      <c r="N19" s="67" t="s">
        <v>40</v>
      </c>
      <c r="O19" s="68"/>
      <c r="P19" s="68"/>
      <c r="Q19" s="68"/>
      <c r="R19" s="68"/>
      <c r="S19" s="68"/>
    </row>
    <row r="20" spans="13:19">
      <c r="M20" s="69"/>
      <c r="N20" s="68"/>
      <c r="O20" s="68"/>
      <c r="P20" s="68"/>
      <c r="Q20" s="68"/>
      <c r="R20" s="68"/>
      <c r="S20" s="68"/>
    </row>
    <row r="21" spans="13:19">
      <c r="M21" s="69"/>
      <c r="N21" s="68"/>
      <c r="O21" s="68"/>
      <c r="P21" s="68"/>
      <c r="Q21" s="68"/>
      <c r="R21" s="68"/>
      <c r="S21" s="68"/>
    </row>
    <row r="22" spans="1:11">
      <c r="A22" s="36" t="s">
        <v>41</v>
      </c>
      <c r="B22" s="37" t="s">
        <v>17</v>
      </c>
      <c r="C22" s="37" t="s">
        <v>42</v>
      </c>
      <c r="D22" s="37"/>
      <c r="E22" s="36" t="s">
        <v>43</v>
      </c>
      <c r="G22" s="38" t="s">
        <v>41</v>
      </c>
      <c r="H22" s="39" t="s">
        <v>17</v>
      </c>
      <c r="I22" s="39" t="s">
        <v>42</v>
      </c>
      <c r="J22" s="39"/>
      <c r="K22" s="70" t="s">
        <v>43</v>
      </c>
    </row>
    <row r="23" spans="1:19">
      <c r="A23" s="40" t="s">
        <v>44</v>
      </c>
      <c r="B23" s="37">
        <v>988.8</v>
      </c>
      <c r="C23" s="37">
        <f>B23*1.03+1</f>
        <v>1019.464</v>
      </c>
      <c r="D23" s="41" t="s">
        <v>45</v>
      </c>
      <c r="E23" s="42" t="s">
        <v>46</v>
      </c>
      <c r="G23" s="43" t="s">
        <v>47</v>
      </c>
      <c r="H23" s="39">
        <v>543.84</v>
      </c>
      <c r="I23" s="39">
        <f>H23*1.03+1</f>
        <v>561.1552</v>
      </c>
      <c r="J23" s="71" t="s">
        <v>45</v>
      </c>
      <c r="K23" s="42" t="s">
        <v>48</v>
      </c>
      <c r="M23" s="66" t="s">
        <v>49</v>
      </c>
      <c r="N23" s="67" t="s">
        <v>50</v>
      </c>
      <c r="O23" s="68"/>
      <c r="P23" s="68"/>
      <c r="Q23" s="68"/>
      <c r="R23" s="68"/>
      <c r="S23" s="68"/>
    </row>
    <row r="24" spans="1:19">
      <c r="A24" s="44"/>
      <c r="B24" s="37">
        <v>101.97</v>
      </c>
      <c r="C24" s="37">
        <f>B24*1.03+1</f>
        <v>106.0291</v>
      </c>
      <c r="D24" s="41" t="s">
        <v>51</v>
      </c>
      <c r="E24" s="45"/>
      <c r="G24" s="46"/>
      <c r="H24" s="39">
        <v>287.37</v>
      </c>
      <c r="I24" s="39">
        <f>H24*1.03+1</f>
        <v>296.9911</v>
      </c>
      <c r="J24" s="71" t="s">
        <v>51</v>
      </c>
      <c r="K24" s="45"/>
      <c r="M24" s="69"/>
      <c r="N24" s="68"/>
      <c r="O24" s="68"/>
      <c r="P24" s="68"/>
      <c r="Q24" s="68"/>
      <c r="R24" s="68"/>
      <c r="S24" s="68"/>
    </row>
    <row r="25" spans="1:19">
      <c r="A25" s="36" t="s">
        <v>37</v>
      </c>
      <c r="B25" s="37">
        <f>SUM(B23:B24)</f>
        <v>1090.77</v>
      </c>
      <c r="C25" s="37">
        <f>SUM(C23:C24)</f>
        <v>1125.4931</v>
      </c>
      <c r="D25" s="37"/>
      <c r="E25" s="36"/>
      <c r="G25" s="38" t="s">
        <v>37</v>
      </c>
      <c r="H25" s="39">
        <f>SUM(H23:H24)</f>
        <v>831.21</v>
      </c>
      <c r="I25" s="39">
        <f>SUM(I23:I24)</f>
        <v>858.1463</v>
      </c>
      <c r="J25" s="39"/>
      <c r="K25" s="70"/>
      <c r="M25" s="69"/>
      <c r="N25" s="68"/>
      <c r="O25" s="68"/>
      <c r="P25" s="68"/>
      <c r="Q25" s="68"/>
      <c r="R25" s="68"/>
      <c r="S25" s="68"/>
    </row>
    <row r="26" spans="2:4">
      <c r="B26" s="47"/>
      <c r="C26" s="47"/>
      <c r="D26" s="47"/>
    </row>
    <row r="27" spans="2:4">
      <c r="B27" s="47"/>
      <c r="C27" s="47"/>
      <c r="D27" s="47"/>
    </row>
    <row r="28" spans="1:11">
      <c r="A28" s="36" t="s">
        <v>41</v>
      </c>
      <c r="B28" s="37" t="s">
        <v>17</v>
      </c>
      <c r="C28" s="37" t="s">
        <v>42</v>
      </c>
      <c r="D28" s="37"/>
      <c r="E28" s="36" t="s">
        <v>43</v>
      </c>
      <c r="G28" s="48" t="s">
        <v>41</v>
      </c>
      <c r="H28" s="49" t="s">
        <v>17</v>
      </c>
      <c r="I28" s="49" t="s">
        <v>42</v>
      </c>
      <c r="J28" s="49"/>
      <c r="K28" s="54" t="s">
        <v>43</v>
      </c>
    </row>
    <row r="29" ht="15" spans="1:11">
      <c r="A29" s="50" t="s">
        <v>52</v>
      </c>
      <c r="B29" s="37">
        <v>1371.96</v>
      </c>
      <c r="C29" s="37">
        <f>B29*1.03+1</f>
        <v>1414.1188</v>
      </c>
      <c r="D29" s="37" t="s">
        <v>45</v>
      </c>
      <c r="E29" s="42" t="s">
        <v>53</v>
      </c>
      <c r="G29" s="43" t="s">
        <v>54</v>
      </c>
      <c r="H29" s="37">
        <v>1220.55</v>
      </c>
      <c r="I29" s="37">
        <f>H29*1.03+1</f>
        <v>1258.1665</v>
      </c>
      <c r="J29" s="41" t="s">
        <v>45</v>
      </c>
      <c r="K29" s="42" t="s">
        <v>55</v>
      </c>
    </row>
    <row r="30" ht="15" spans="1:11">
      <c r="A30" s="50" t="s">
        <v>56</v>
      </c>
      <c r="B30" s="37">
        <v>2682.12</v>
      </c>
      <c r="C30" s="37">
        <f>B30*1.03+1</f>
        <v>2763.5836</v>
      </c>
      <c r="D30" s="37" t="s">
        <v>45</v>
      </c>
      <c r="E30" s="45"/>
      <c r="G30" s="46"/>
      <c r="H30" s="37">
        <v>191.58</v>
      </c>
      <c r="I30" s="37">
        <f>H30*1.03+1</f>
        <v>198.3274</v>
      </c>
      <c r="J30" s="41" t="s">
        <v>51</v>
      </c>
      <c r="K30" s="45"/>
    </row>
    <row r="31" spans="1:11">
      <c r="A31" s="36" t="s">
        <v>37</v>
      </c>
      <c r="B31" s="37">
        <f>SUM(B29:B30)</f>
        <v>4054.08</v>
      </c>
      <c r="C31" s="37">
        <f>SUM(C29:C30)</f>
        <v>4177.7024</v>
      </c>
      <c r="D31" s="37"/>
      <c r="E31" s="36"/>
      <c r="G31" s="51" t="s">
        <v>37</v>
      </c>
      <c r="H31" s="37">
        <f>SUM(H29:H30)</f>
        <v>1412.13</v>
      </c>
      <c r="I31" s="37">
        <f>SUM(I29:I30)</f>
        <v>1456.4939</v>
      </c>
      <c r="J31" s="37"/>
      <c r="K31" s="36"/>
    </row>
    <row r="32" spans="2:4">
      <c r="B32" s="47"/>
      <c r="C32" s="47"/>
      <c r="D32" s="47"/>
    </row>
    <row r="33" spans="2:9">
      <c r="B33" s="47"/>
      <c r="C33" s="47"/>
      <c r="D33" s="47"/>
      <c r="H33" s="52" t="s">
        <v>57</v>
      </c>
      <c r="I33" s="53"/>
    </row>
    <row r="34" spans="1:9">
      <c r="A34" s="36" t="s">
        <v>41</v>
      </c>
      <c r="B34" s="37" t="s">
        <v>17</v>
      </c>
      <c r="C34" s="37" t="s">
        <v>42</v>
      </c>
      <c r="D34" s="37"/>
      <c r="E34" s="36" t="s">
        <v>43</v>
      </c>
      <c r="H34" s="53"/>
      <c r="I34" s="53"/>
    </row>
    <row r="35" spans="1:5">
      <c r="A35" s="43" t="s">
        <v>58</v>
      </c>
      <c r="B35" s="37">
        <v>509.85</v>
      </c>
      <c r="C35" s="37">
        <f>B35*1.03+1</f>
        <v>526.1455</v>
      </c>
      <c r="D35" s="41" t="s">
        <v>45</v>
      </c>
      <c r="E35" s="42" t="s">
        <v>59</v>
      </c>
    </row>
    <row r="36" spans="1:5">
      <c r="A36" s="46"/>
      <c r="B36" s="37">
        <v>299.73</v>
      </c>
      <c r="C36" s="37">
        <f>B36*1.03+1</f>
        <v>309.7219</v>
      </c>
      <c r="D36" s="41" t="s">
        <v>51</v>
      </c>
      <c r="E36" s="45"/>
    </row>
    <row r="37" spans="1:5">
      <c r="A37" s="36" t="s">
        <v>37</v>
      </c>
      <c r="B37" s="37">
        <f>SUM(B35:B36)</f>
        <v>809.58</v>
      </c>
      <c r="C37" s="37">
        <f>SUM(C35:C36)</f>
        <v>835.8674</v>
      </c>
      <c r="D37" s="37"/>
      <c r="E37" s="36"/>
    </row>
    <row r="38" spans="2:4">
      <c r="B38" s="47"/>
      <c r="C38" s="47"/>
      <c r="D38" s="47"/>
    </row>
    <row r="39" spans="2:4">
      <c r="B39" s="47"/>
      <c r="C39" s="47"/>
      <c r="D39" s="47"/>
    </row>
    <row r="40" spans="1:5">
      <c r="A40" s="36" t="s">
        <v>41</v>
      </c>
      <c r="B40" s="37" t="s">
        <v>17</v>
      </c>
      <c r="C40" s="37" t="s">
        <v>42</v>
      </c>
      <c r="D40" s="37"/>
      <c r="E40" s="36" t="s">
        <v>43</v>
      </c>
    </row>
    <row r="41" spans="1:5">
      <c r="A41" s="40" t="s">
        <v>60</v>
      </c>
      <c r="B41" s="37">
        <v>543.84</v>
      </c>
      <c r="C41" s="37">
        <f>B41*1.03+1</f>
        <v>561.1552</v>
      </c>
      <c r="D41" s="41" t="s">
        <v>45</v>
      </c>
      <c r="E41" s="42" t="s">
        <v>61</v>
      </c>
    </row>
    <row r="42" spans="1:5">
      <c r="A42" s="44"/>
      <c r="B42" s="37">
        <v>287.37</v>
      </c>
      <c r="C42" s="37">
        <f>B42*1.03+1</f>
        <v>296.9911</v>
      </c>
      <c r="D42" s="41" t="s">
        <v>51</v>
      </c>
      <c r="E42" s="45"/>
    </row>
    <row r="43" spans="1:5">
      <c r="A43" s="36" t="s">
        <v>37</v>
      </c>
      <c r="B43" s="37">
        <f>SUM(B41:B42)</f>
        <v>831.21</v>
      </c>
      <c r="C43" s="37">
        <f>SUM(C41:C42)</f>
        <v>858.1463</v>
      </c>
      <c r="D43" s="37"/>
      <c r="E43" s="36"/>
    </row>
    <row r="46" spans="1:5">
      <c r="A46" s="54" t="s">
        <v>41</v>
      </c>
      <c r="B46" s="49" t="s">
        <v>17</v>
      </c>
      <c r="C46" s="49" t="s">
        <v>42</v>
      </c>
      <c r="D46" s="49"/>
      <c r="E46" s="54" t="s">
        <v>43</v>
      </c>
    </row>
    <row r="47" spans="1:5">
      <c r="A47" s="55" t="s">
        <v>54</v>
      </c>
      <c r="B47" s="49">
        <v>651.99</v>
      </c>
      <c r="C47" s="49">
        <f>B47*1.03+1</f>
        <v>672.5497</v>
      </c>
      <c r="D47" s="56" t="s">
        <v>45</v>
      </c>
      <c r="E47" s="57" t="s">
        <v>62</v>
      </c>
    </row>
    <row r="48" spans="1:5">
      <c r="A48" s="58"/>
      <c r="B48" s="49">
        <v>268.83</v>
      </c>
      <c r="C48" s="49">
        <f>B48*1.03+1</f>
        <v>277.8949</v>
      </c>
      <c r="D48" s="56" t="s">
        <v>51</v>
      </c>
      <c r="E48" s="59"/>
    </row>
    <row r="49" spans="1:5">
      <c r="A49" s="54" t="s">
        <v>37</v>
      </c>
      <c r="B49" s="49">
        <f>SUM(B47:B48)</f>
        <v>920.82</v>
      </c>
      <c r="C49" s="49">
        <f>SUM(C47:C48)</f>
        <v>950.4446</v>
      </c>
      <c r="D49" s="49"/>
      <c r="E49" s="54"/>
    </row>
    <row r="50" spans="2:4">
      <c r="B50" s="47"/>
      <c r="C50" s="47"/>
      <c r="D50" s="47"/>
    </row>
    <row r="51" spans="2:4">
      <c r="B51" s="47"/>
      <c r="C51" s="47"/>
      <c r="D51" s="47"/>
    </row>
    <row r="52" spans="1:5">
      <c r="A52" s="54" t="s">
        <v>41</v>
      </c>
      <c r="B52" s="49" t="s">
        <v>17</v>
      </c>
      <c r="C52" s="49" t="s">
        <v>42</v>
      </c>
      <c r="D52" s="49"/>
      <c r="E52" s="54" t="s">
        <v>43</v>
      </c>
    </row>
    <row r="53" spans="1:5">
      <c r="A53" s="60" t="s">
        <v>63</v>
      </c>
      <c r="B53" s="37">
        <v>645.81</v>
      </c>
      <c r="C53" s="37">
        <f>B53*1.03+1</f>
        <v>666.1843</v>
      </c>
      <c r="D53" s="41" t="s">
        <v>45</v>
      </c>
      <c r="E53" s="42" t="s">
        <v>64</v>
      </c>
    </row>
    <row r="54" spans="1:5">
      <c r="A54" s="60"/>
      <c r="B54" s="37">
        <v>278.1</v>
      </c>
      <c r="C54" s="37">
        <f>B54*1.03+1</f>
        <v>287.443</v>
      </c>
      <c r="D54" s="41" t="s">
        <v>51</v>
      </c>
      <c r="E54" s="45"/>
    </row>
    <row r="55" spans="1:5">
      <c r="A55" s="61" t="s">
        <v>37</v>
      </c>
      <c r="B55" s="62">
        <f>SUM(B53:B54)</f>
        <v>923.91</v>
      </c>
      <c r="C55" s="37">
        <f>SUM(C53:C54)</f>
        <v>953.6273</v>
      </c>
      <c r="D55" s="37"/>
      <c r="E55" s="36"/>
    </row>
    <row r="57" spans="2:3">
      <c r="B57" s="52" t="s">
        <v>65</v>
      </c>
      <c r="C57" s="53"/>
    </row>
    <row r="58" spans="2:3">
      <c r="B58" s="53"/>
      <c r="C58" s="53"/>
    </row>
  </sheetData>
  <mergeCells count="33">
    <mergeCell ref="A1:K1"/>
    <mergeCell ref="A2:D2"/>
    <mergeCell ref="E2:K2"/>
    <mergeCell ref="A8:A15"/>
    <mergeCell ref="A23:A24"/>
    <mergeCell ref="A35:A36"/>
    <mergeCell ref="A41:A42"/>
    <mergeCell ref="A47:A48"/>
    <mergeCell ref="A53:A54"/>
    <mergeCell ref="B8:B15"/>
    <mergeCell ref="C8:C15"/>
    <mergeCell ref="E23:E24"/>
    <mergeCell ref="E29:E30"/>
    <mergeCell ref="E35:E36"/>
    <mergeCell ref="E41:E42"/>
    <mergeCell ref="E47:E48"/>
    <mergeCell ref="E53:E54"/>
    <mergeCell ref="G23:G24"/>
    <mergeCell ref="G29:G30"/>
    <mergeCell ref="H8:H13"/>
    <mergeCell ref="H14:H15"/>
    <mergeCell ref="J8:J13"/>
    <mergeCell ref="J14:J15"/>
    <mergeCell ref="K8:K13"/>
    <mergeCell ref="K14:K15"/>
    <mergeCell ref="K23:K24"/>
    <mergeCell ref="K29:K30"/>
    <mergeCell ref="A3:D4"/>
    <mergeCell ref="E3:K4"/>
    <mergeCell ref="B57:C58"/>
    <mergeCell ref="H33:I34"/>
    <mergeCell ref="N19:S21"/>
    <mergeCell ref="N23:S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2024-11-22T06:21:58Z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1F7349DFDC6B471980BB88B34F96605E_13</vt:lpwstr>
  </property>
</Properties>
</file>