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<sst xmlns="http://schemas.openxmlformats.org/spreadsheetml/2006/main" count="49" uniqueCount="45">
  <si>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</si>
  <si>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</si>
  <si>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</si>
  <si>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广东麦特斯贸易有限公司 Tina Lee13435562055 广东省潮州市湘桥区绿荣北路中段鼎福大酒店旁边飞人教育城4楼 中通73537303767850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</si>
  <si>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</si>
  <si>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</si>
  <si>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</si>
  <si>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</si>
  <si>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</si>
  <si>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</si>
  <si>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</si>
  <si>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</si>
  <si>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</si>
  <si>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</si>
  <si>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</si>
  <si>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</si>
  <si>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</si>
  <si>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</si>
  <si>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</si>
  <si>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</si>
  <si>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</si>
  <si>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</si>
  <si>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</si>
  <si>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</si>
  <si>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</si>
  <si>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P24110448</t>
  </si>
  <si>
    <t xml:space="preserve">21 AULTH09845                                     </t>
  </si>
  <si>
    <t xml:space="preserve">S24110282 </t>
  </si>
  <si>
    <t xml:space="preserve">E2497AX                                                                                             </t>
  </si>
  <si>
    <t>31*23*23</t>
  </si>
  <si>
    <r>
      <rPr>
        <b/>
        <sz val="11"/>
        <rFont val="Calibri"/>
        <charset val="134"/>
      </rP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</si>
  <si>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</si>
  <si>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</si>
  <si>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</si>
  <si>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</si>
  <si>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</si>
  <si>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PO号</t>
  </si>
  <si>
    <t>款号</t>
  </si>
  <si>
    <t>BK23 - BLACK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</si>
  <si>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</si>
  <si>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</si>
  <si>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E2497AX</t>
  </si>
  <si>
    <t>无价格</t>
  </si>
  <si>
    <t>空白吊牌</t>
  </si>
  <si>
    <r>
      <rPr>
        <b/>
        <sz val="11"/>
        <rFont val="Calibri"/>
        <charset val="134"/>
      </rPr>
      <t>1458571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1458576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1458578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</si>
</sst>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4" fillId="0" borderId="5" xfId="0" applyNumberFormat="1" applyFont="1" applyFill="1" applyBorder="1" applyAlignment="1">
      <alignment horizontal="center"/>
    </xf>
    <xf numFmtId="0" fontId="14" fillId="0" borderId="6" xfId="0" applyNumberFormat="1" applyFont="1" applyFill="1" applyBorder="1" applyAlignment="1">
      <alignment horizontal="center"/>
    </xf>
    <xf numFmtId="0" fontId="14" fillId="0" borderId="7" xfId="0" applyNumberFormat="1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C12" sqref="C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6" t="s">
        <v>11</v>
      </c>
      <c r="J6" s="46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7" t="s">
        <v>22</v>
      </c>
      <c r="J7" s="47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5" t="s">
        <v>28</v>
      </c>
      <c r="E8" s="26">
        <v>1136</v>
      </c>
      <c r="F8" s="26"/>
      <c r="G8" s="26">
        <v>1180</v>
      </c>
      <c r="H8" s="26">
        <v>1</v>
      </c>
      <c r="I8" s="26"/>
      <c r="J8" s="26">
        <v>4.8</v>
      </c>
      <c r="K8" s="26" t="s">
        <v>29</v>
      </c>
    </row>
    <row r="9" ht="15" spans="1:11">
      <c r="A9" s="27"/>
      <c r="B9" s="24" t="s">
        <v>30</v>
      </c>
      <c r="C9" s="28"/>
      <c r="D9" s="28"/>
      <c r="E9" s="26">
        <v>240</v>
      </c>
      <c r="F9" s="26"/>
      <c r="G9" s="26">
        <v>247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1376</v>
      </c>
      <c r="F10" s="26"/>
      <c r="G10" s="26">
        <f>SUM(G8:G9)</f>
        <v>1427</v>
      </c>
      <c r="H10" s="26">
        <f>SUM(H8:H9)</f>
        <v>1</v>
      </c>
      <c r="I10" s="26"/>
      <c r="J10" s="26">
        <f>SUM(J8:J9)</f>
        <v>4.8</v>
      </c>
      <c r="K10" s="26"/>
    </row>
    <row r="13" spans="1:1">
      <c r="A13" s="26" t="s">
        <v>32</v>
      </c>
    </row>
    <row r="15" spans="1:7">
      <c r="A15" s="29" t="s">
        <v>33</v>
      </c>
      <c r="B15" s="29" t="s">
        <v>34</v>
      </c>
      <c r="C15" s="30" t="s">
        <v>18</v>
      </c>
      <c r="D15" s="31" t="s">
        <v>35</v>
      </c>
      <c r="E15" s="29"/>
      <c r="F15" s="29" t="s">
        <v>36</v>
      </c>
      <c r="G15" s="29" t="s">
        <v>37</v>
      </c>
    </row>
    <row r="16" ht="15" spans="1:7">
      <c r="A16" s="32" t="s">
        <v>38</v>
      </c>
      <c r="B16" s="33">
        <v>36</v>
      </c>
      <c r="C16" s="30">
        <v>78</v>
      </c>
      <c r="D16" s="31">
        <f t="shared" ref="D16:D25" si="0">C16*1.03+1</f>
        <v>81.34</v>
      </c>
      <c r="E16" s="34" t="s">
        <v>39</v>
      </c>
      <c r="F16" s="34" t="s">
        <v>40</v>
      </c>
      <c r="G16" s="35" t="s">
        <v>41</v>
      </c>
    </row>
    <row r="17" ht="15" spans="1:7">
      <c r="A17" s="36"/>
      <c r="B17" s="33">
        <v>37</v>
      </c>
      <c r="C17" s="30">
        <v>156</v>
      </c>
      <c r="D17" s="31">
        <f t="shared" si="0"/>
        <v>161.68</v>
      </c>
      <c r="E17" s="37"/>
      <c r="F17" s="37"/>
      <c r="G17" s="38"/>
    </row>
    <row r="18" ht="15" spans="1:7">
      <c r="A18" s="36"/>
      <c r="B18" s="33">
        <v>38</v>
      </c>
      <c r="C18" s="30">
        <v>156</v>
      </c>
      <c r="D18" s="31">
        <f t="shared" si="0"/>
        <v>161.68</v>
      </c>
      <c r="E18" s="37"/>
      <c r="F18" s="37"/>
      <c r="G18" s="38"/>
    </row>
    <row r="19" ht="15" spans="1:7">
      <c r="A19" s="36"/>
      <c r="B19" s="33">
        <v>39</v>
      </c>
      <c r="C19" s="30">
        <v>156</v>
      </c>
      <c r="D19" s="31">
        <f t="shared" si="0"/>
        <v>161.68</v>
      </c>
      <c r="E19" s="37"/>
      <c r="F19" s="37"/>
      <c r="G19" s="38"/>
    </row>
    <row r="20" ht="15" spans="1:7">
      <c r="A20" s="39"/>
      <c r="B20" s="33">
        <v>40</v>
      </c>
      <c r="C20" s="30">
        <v>78</v>
      </c>
      <c r="D20" s="31">
        <f t="shared" si="0"/>
        <v>81.34</v>
      </c>
      <c r="E20" s="40"/>
      <c r="F20" s="40"/>
      <c r="G20" s="38"/>
    </row>
    <row r="21" ht="15" spans="1:7">
      <c r="A21" s="32" t="s">
        <v>38</v>
      </c>
      <c r="B21" s="33">
        <v>36</v>
      </c>
      <c r="C21" s="30">
        <v>64</v>
      </c>
      <c r="D21" s="31">
        <f t="shared" si="0"/>
        <v>66.92</v>
      </c>
      <c r="E21" s="34" t="s">
        <v>42</v>
      </c>
      <c r="F21" s="35">
        <v>1459097</v>
      </c>
      <c r="G21" s="38"/>
    </row>
    <row r="22" ht="15" spans="1:7">
      <c r="A22" s="36"/>
      <c r="B22" s="33">
        <v>37</v>
      </c>
      <c r="C22" s="30">
        <v>128</v>
      </c>
      <c r="D22" s="31">
        <f t="shared" si="0"/>
        <v>132.84</v>
      </c>
      <c r="E22" s="37"/>
      <c r="F22" s="38"/>
      <c r="G22" s="38"/>
    </row>
    <row r="23" ht="15" spans="1:7">
      <c r="A23" s="36"/>
      <c r="B23" s="33">
        <v>38</v>
      </c>
      <c r="C23" s="30">
        <v>128</v>
      </c>
      <c r="D23" s="31">
        <f t="shared" si="0"/>
        <v>132.84</v>
      </c>
      <c r="E23" s="37"/>
      <c r="F23" s="38"/>
      <c r="G23" s="38"/>
    </row>
    <row r="24" ht="15" spans="1:7">
      <c r="A24" s="36"/>
      <c r="B24" s="33">
        <v>39</v>
      </c>
      <c r="C24" s="30">
        <v>128</v>
      </c>
      <c r="D24" s="31">
        <f t="shared" si="0"/>
        <v>132.84</v>
      </c>
      <c r="E24" s="37"/>
      <c r="F24" s="38"/>
      <c r="G24" s="38"/>
    </row>
    <row r="25" ht="15" spans="1:7">
      <c r="A25" s="39"/>
      <c r="B25" s="33">
        <v>40</v>
      </c>
      <c r="C25" s="30">
        <v>64</v>
      </c>
      <c r="D25" s="31">
        <f t="shared" si="0"/>
        <v>66.92</v>
      </c>
      <c r="E25" s="40"/>
      <c r="F25" s="41"/>
      <c r="G25" s="41"/>
    </row>
    <row r="26" spans="1:7">
      <c r="A26" s="29" t="s">
        <v>31</v>
      </c>
      <c r="B26" s="29"/>
      <c r="C26" s="30">
        <f>SUM(C16:C25)</f>
        <v>1136</v>
      </c>
      <c r="D26" s="31">
        <f>SUM(D16:D25)</f>
        <v>1180.08</v>
      </c>
      <c r="E26" s="29"/>
      <c r="F26" s="29"/>
      <c r="G26" s="29"/>
    </row>
    <row r="27" spans="3:4">
      <c r="C27" s="42"/>
      <c r="D27" s="42"/>
    </row>
    <row r="28" spans="3:4">
      <c r="C28" s="42"/>
      <c r="D28" s="42"/>
    </row>
    <row r="29" ht="15" spans="1:7">
      <c r="A29" s="29" t="s">
        <v>43</v>
      </c>
      <c r="B29" s="29"/>
      <c r="C29" s="30">
        <v>240</v>
      </c>
      <c r="D29" s="30">
        <f>C29*1.03</f>
        <v>247.2</v>
      </c>
      <c r="E29" s="43" t="s">
        <v>44</v>
      </c>
      <c r="F29" s="44"/>
      <c r="G29" s="45"/>
    </row>
  </sheetData>
  <mergeCells count="19">
    <mergeCell ref="A1:K1"/>
    <mergeCell ref="A2:D2"/>
    <mergeCell ref="E2:K2"/>
    <mergeCell ref="E29:G29"/>
    <mergeCell ref="A8:A9"/>
    <mergeCell ref="A16:A20"/>
    <mergeCell ref="A21:A25"/>
    <mergeCell ref="C8:C9"/>
    <mergeCell ref="D8:D9"/>
    <mergeCell ref="E16:E20"/>
    <mergeCell ref="E21:E25"/>
    <mergeCell ref="F16:F20"/>
    <mergeCell ref="F21:F25"/>
    <mergeCell ref="G16:G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2024-11-22T09:20:27Z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A0BB6AA3E35D421D9BE014060A469F7E_13</vt:lpwstr>
  </property>
</Properties>
</file>