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<sst xmlns="http://schemas.openxmlformats.org/spreadsheetml/2006/main" count="57" uniqueCount="43">
  <si>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</si>
  <si>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</si>
  <si>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</si>
  <si>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季睿怡13857785223浙江省温州市鹿城区滨江街道瓯江路269瓯江峯汇17-19幢(商铺) 欣悦贸易有限公司 中通73537691778396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</si>
  <si>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</si>
  <si>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</si>
  <si>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</si>
  <si>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</si>
  <si>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</si>
  <si>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</si>
  <si>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</si>
  <si>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</si>
  <si>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</si>
  <si>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</si>
  <si>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</si>
  <si>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</si>
  <si>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</si>
  <si>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</si>
  <si>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</si>
  <si>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</si>
  <si>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</si>
  <si>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</si>
  <si>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t>净重（公斤</t>
    </r>
    <r>
      <rPr>
        <b/>
        <sz val="10"/>
        <rFont val="Calibri"/>
        <charset val="134"/>
      </rPr>
      <t>)</t>
    </r>
  </si>
  <si>
    <r>
      <t>毛重（公斤</t>
    </r>
    <r>
      <rPr>
        <b/>
        <sz val="10"/>
        <rFont val="Calibri"/>
        <charset val="134"/>
      </rPr>
      <t>)</t>
    </r>
  </si>
  <si>
    <t>备注</t>
  </si>
  <si>
    <t>P24110498</t>
  </si>
  <si>
    <t xml:space="preserve">21 AULTH09845                                     </t>
  </si>
  <si>
    <t xml:space="preserve">S24110249 </t>
  </si>
  <si>
    <t xml:space="preserve">U0034AZ                                                                                             </t>
  </si>
  <si>
    <t>34*22*25</t>
  </si>
  <si>
    <t xml:space="preserve">U5590AZ                                                                                             </t>
  </si>
  <si>
    <t>总计</t>
  </si>
  <si>
    <t>颜色</t>
  </si>
  <si>
    <t>尺码</t>
  </si>
  <si>
    <t>生产数</t>
  </si>
  <si>
    <t>款号</t>
  </si>
  <si>
    <t>KR1 - KARMA</t>
  </si>
  <si>
    <t>有价格</t>
  </si>
  <si>
    <t>U0034AZ</t>
  </si>
  <si>
    <t>BN45 - BROWN</t>
  </si>
  <si>
    <t>U5590AZ</t>
  </si>
  <si>
    <t>无价格</t>
  </si>
  <si>
    <t>BK27 - BLACK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</si>
</sst>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workbookViewId="0">
      <selection activeCell="A12" sqref="A12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57" t="s">
        <v>11</v>
      </c>
      <c r="J6" s="5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58" t="s">
        <v>22</v>
      </c>
      <c r="J7" s="58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5" t="s">
        <v>28</v>
      </c>
      <c r="E8" s="26">
        <v>1154</v>
      </c>
      <c r="F8" s="26"/>
      <c r="G8" s="26">
        <v>1192</v>
      </c>
      <c r="H8" s="26">
        <v>1</v>
      </c>
      <c r="I8" s="26"/>
      <c r="J8" s="26">
        <v>7.2</v>
      </c>
      <c r="K8" s="59" t="s">
        <v>29</v>
      </c>
    </row>
    <row r="9" ht="15" spans="1:11">
      <c r="A9" s="27"/>
      <c r="B9" s="28"/>
      <c r="C9" s="28"/>
      <c r="D9" s="25" t="s">
        <v>30</v>
      </c>
      <c r="E9" s="26">
        <v>5152</v>
      </c>
      <c r="F9" s="26"/>
      <c r="G9" s="26">
        <v>5323</v>
      </c>
      <c r="H9" s="26"/>
      <c r="I9" s="26"/>
      <c r="J9" s="26"/>
      <c r="K9" s="26"/>
    </row>
    <row r="10" spans="1:11">
      <c r="A10" s="26" t="s">
        <v>31</v>
      </c>
      <c r="B10" s="26"/>
      <c r="C10" s="26"/>
      <c r="D10" s="26"/>
      <c r="E10" s="26">
        <f>SUM(E8:E9)</f>
        <v>6306</v>
      </c>
      <c r="F10" s="26"/>
      <c r="G10" s="26">
        <f>SUM(G8:G9)</f>
        <v>6515</v>
      </c>
      <c r="H10" s="26">
        <f>SUM(H8:H9)</f>
        <v>1</v>
      </c>
      <c r="I10" s="26"/>
      <c r="J10" s="26">
        <f>SUM(J8:J9)</f>
        <v>7.2</v>
      </c>
      <c r="K10" s="26"/>
    </row>
    <row r="15" spans="1:6">
      <c r="A15" s="29" t="s">
        <v>32</v>
      </c>
      <c r="B15" s="29" t="s">
        <v>33</v>
      </c>
      <c r="C15" s="30" t="s">
        <v>18</v>
      </c>
      <c r="D15" s="31" t="s">
        <v>34</v>
      </c>
      <c r="E15" s="29"/>
      <c r="F15" s="29" t="s">
        <v>35</v>
      </c>
    </row>
    <row r="16" ht="15" spans="1:6">
      <c r="A16" s="32" t="s">
        <v>36</v>
      </c>
      <c r="B16" s="33">
        <v>120</v>
      </c>
      <c r="C16" s="30">
        <v>288.4</v>
      </c>
      <c r="D16" s="31">
        <f t="shared" ref="D16:D19" si="0">C16*1.03+1</f>
        <v>298.052</v>
      </c>
      <c r="E16" s="34" t="s">
        <v>37</v>
      </c>
      <c r="F16" s="35" t="s">
        <v>38</v>
      </c>
    </row>
    <row r="17" ht="15" spans="1:6">
      <c r="A17" s="36"/>
      <c r="B17" s="33">
        <v>90</v>
      </c>
      <c r="C17" s="30">
        <v>206</v>
      </c>
      <c r="D17" s="31">
        <f t="shared" si="0"/>
        <v>213.18</v>
      </c>
      <c r="E17" s="37"/>
      <c r="F17" s="38"/>
    </row>
    <row r="18" ht="15" spans="1:6">
      <c r="A18" s="36"/>
      <c r="B18" s="33">
        <v>100</v>
      </c>
      <c r="C18" s="30">
        <v>288.4</v>
      </c>
      <c r="D18" s="31">
        <f t="shared" si="0"/>
        <v>298.052</v>
      </c>
      <c r="E18" s="37"/>
      <c r="F18" s="38"/>
    </row>
    <row r="19" ht="15" spans="1:6">
      <c r="A19" s="39"/>
      <c r="B19" s="33">
        <v>110</v>
      </c>
      <c r="C19" s="30">
        <v>370.8</v>
      </c>
      <c r="D19" s="31">
        <f t="shared" si="0"/>
        <v>382.924</v>
      </c>
      <c r="E19" s="40"/>
      <c r="F19" s="41"/>
    </row>
    <row r="20" spans="1:6">
      <c r="A20" s="29" t="s">
        <v>31</v>
      </c>
      <c r="B20" s="29"/>
      <c r="C20" s="30">
        <f>SUM(C16:C19)</f>
        <v>1153.6</v>
      </c>
      <c r="D20" s="31">
        <f>SUM(D16:D19)</f>
        <v>1192.208</v>
      </c>
      <c r="E20" s="29"/>
      <c r="F20" s="29"/>
    </row>
    <row r="21" spans="3:4">
      <c r="C21" s="42"/>
      <c r="D21" s="42"/>
    </row>
    <row r="22" spans="3:4">
      <c r="C22" s="42"/>
      <c r="D22" s="42"/>
    </row>
    <row r="23" spans="1:6">
      <c r="A23" s="29" t="s">
        <v>32</v>
      </c>
      <c r="B23" s="29" t="s">
        <v>33</v>
      </c>
      <c r="C23" s="30" t="s">
        <v>18</v>
      </c>
      <c r="D23" s="31" t="s">
        <v>34</v>
      </c>
      <c r="E23" s="29"/>
      <c r="F23" s="29" t="s">
        <v>35</v>
      </c>
    </row>
    <row r="24" ht="15" spans="1:6">
      <c r="A24" s="43" t="s">
        <v>39</v>
      </c>
      <c r="B24" s="44">
        <v>120</v>
      </c>
      <c r="C24" s="45">
        <v>463</v>
      </c>
      <c r="D24" s="31">
        <f t="shared" ref="D24:D39" si="1">C24*1.03+1</f>
        <v>477.89</v>
      </c>
      <c r="E24" s="46" t="s">
        <v>37</v>
      </c>
      <c r="F24" s="47" t="s">
        <v>40</v>
      </c>
    </row>
    <row r="25" ht="15" spans="1:6">
      <c r="A25" s="48"/>
      <c r="B25" s="44">
        <v>90</v>
      </c>
      <c r="C25" s="45">
        <v>463</v>
      </c>
      <c r="D25" s="31">
        <f t="shared" si="1"/>
        <v>477.89</v>
      </c>
      <c r="E25" s="49"/>
      <c r="F25" s="50"/>
    </row>
    <row r="26" ht="15" spans="1:6">
      <c r="A26" s="48"/>
      <c r="B26" s="44">
        <v>100</v>
      </c>
      <c r="C26" s="45">
        <v>463</v>
      </c>
      <c r="D26" s="31">
        <f t="shared" si="1"/>
        <v>477.89</v>
      </c>
      <c r="E26" s="49"/>
      <c r="F26" s="50"/>
    </row>
    <row r="27" ht="15" spans="1:6">
      <c r="A27" s="51"/>
      <c r="B27" s="44">
        <v>110</v>
      </c>
      <c r="C27" s="45">
        <v>463</v>
      </c>
      <c r="D27" s="31">
        <f t="shared" si="1"/>
        <v>477.89</v>
      </c>
      <c r="E27" s="52"/>
      <c r="F27" s="50"/>
    </row>
    <row r="28" ht="15" spans="1:6">
      <c r="A28" s="43" t="s">
        <v>39</v>
      </c>
      <c r="B28" s="44">
        <v>120</v>
      </c>
      <c r="C28" s="45">
        <v>52</v>
      </c>
      <c r="D28" s="31">
        <f t="shared" si="1"/>
        <v>54.56</v>
      </c>
      <c r="E28" s="49" t="s">
        <v>41</v>
      </c>
      <c r="F28" s="50"/>
    </row>
    <row r="29" ht="15" spans="1:6">
      <c r="A29" s="48"/>
      <c r="B29" s="44">
        <v>90</v>
      </c>
      <c r="C29" s="45">
        <v>52</v>
      </c>
      <c r="D29" s="31">
        <f t="shared" si="1"/>
        <v>54.56</v>
      </c>
      <c r="E29" s="49"/>
      <c r="F29" s="50"/>
    </row>
    <row r="30" ht="15" spans="1:6">
      <c r="A30" s="48"/>
      <c r="B30" s="44">
        <v>100</v>
      </c>
      <c r="C30" s="45">
        <v>52</v>
      </c>
      <c r="D30" s="31">
        <f t="shared" si="1"/>
        <v>54.56</v>
      </c>
      <c r="E30" s="49"/>
      <c r="F30" s="50"/>
    </row>
    <row r="31" ht="15" spans="1:6">
      <c r="A31" s="51"/>
      <c r="B31" s="44">
        <v>110</v>
      </c>
      <c r="C31" s="45">
        <v>52</v>
      </c>
      <c r="D31" s="31">
        <f t="shared" si="1"/>
        <v>54.56</v>
      </c>
      <c r="E31" s="49"/>
      <c r="F31" s="50"/>
    </row>
    <row r="32" ht="15" spans="1:6">
      <c r="A32" s="43" t="s">
        <v>42</v>
      </c>
      <c r="B32" s="44">
        <v>120</v>
      </c>
      <c r="C32" s="45">
        <v>690</v>
      </c>
      <c r="D32" s="31">
        <f t="shared" si="1"/>
        <v>711.7</v>
      </c>
      <c r="E32" s="46" t="s">
        <v>37</v>
      </c>
      <c r="F32" s="50"/>
    </row>
    <row r="33" ht="15" spans="1:6">
      <c r="A33" s="48"/>
      <c r="B33" s="44">
        <v>90</v>
      </c>
      <c r="C33" s="45">
        <v>690</v>
      </c>
      <c r="D33" s="31">
        <f t="shared" si="1"/>
        <v>711.7</v>
      </c>
      <c r="E33" s="49"/>
      <c r="F33" s="50"/>
    </row>
    <row r="34" ht="15" spans="1:6">
      <c r="A34" s="48"/>
      <c r="B34" s="44">
        <v>100</v>
      </c>
      <c r="C34" s="45">
        <v>690</v>
      </c>
      <c r="D34" s="31">
        <f t="shared" si="1"/>
        <v>711.7</v>
      </c>
      <c r="E34" s="49"/>
      <c r="F34" s="50"/>
    </row>
    <row r="35" ht="15" spans="1:6">
      <c r="A35" s="51"/>
      <c r="B35" s="44">
        <v>110</v>
      </c>
      <c r="C35" s="45">
        <v>690</v>
      </c>
      <c r="D35" s="31">
        <f t="shared" si="1"/>
        <v>711.7</v>
      </c>
      <c r="E35" s="52"/>
      <c r="F35" s="50"/>
    </row>
    <row r="36" ht="15" spans="1:6">
      <c r="A36" s="43" t="s">
        <v>42</v>
      </c>
      <c r="B36" s="44">
        <v>120</v>
      </c>
      <c r="C36" s="45">
        <v>83</v>
      </c>
      <c r="D36" s="31">
        <f t="shared" si="1"/>
        <v>86.49</v>
      </c>
      <c r="E36" s="53" t="s">
        <v>41</v>
      </c>
      <c r="F36" s="50"/>
    </row>
    <row r="37" ht="15" spans="1:6">
      <c r="A37" s="48"/>
      <c r="B37" s="44">
        <v>90</v>
      </c>
      <c r="C37" s="45">
        <v>83</v>
      </c>
      <c r="D37" s="31">
        <f t="shared" si="1"/>
        <v>86.49</v>
      </c>
      <c r="E37" s="53"/>
      <c r="F37" s="50"/>
    </row>
    <row r="38" ht="15" spans="1:6">
      <c r="A38" s="48"/>
      <c r="B38" s="44">
        <v>100</v>
      </c>
      <c r="C38" s="45">
        <v>83</v>
      </c>
      <c r="D38" s="31">
        <f t="shared" si="1"/>
        <v>86.49</v>
      </c>
      <c r="E38" s="53"/>
      <c r="F38" s="50"/>
    </row>
    <row r="39" ht="15" spans="1:6">
      <c r="A39" s="51"/>
      <c r="B39" s="44">
        <v>110</v>
      </c>
      <c r="C39" s="45">
        <v>83</v>
      </c>
      <c r="D39" s="31">
        <f t="shared" si="1"/>
        <v>86.49</v>
      </c>
      <c r="E39" s="54"/>
      <c r="F39" s="55"/>
    </row>
    <row r="40" spans="1:6">
      <c r="A40" s="56" t="s">
        <v>31</v>
      </c>
      <c r="B40" s="56"/>
      <c r="C40" s="45">
        <f>SUM(C24:C39)</f>
        <v>5152</v>
      </c>
      <c r="D40" s="31">
        <f>SUM(D24:D39)</f>
        <v>5322.56</v>
      </c>
      <c r="E40" s="56"/>
      <c r="F40" s="56"/>
    </row>
  </sheetData>
  <mergeCells count="23">
    <mergeCell ref="A1:K1"/>
    <mergeCell ref="A2:D2"/>
    <mergeCell ref="E2:K2"/>
    <mergeCell ref="A8:A9"/>
    <mergeCell ref="A16:A19"/>
    <mergeCell ref="A24:A27"/>
    <mergeCell ref="A28:A31"/>
    <mergeCell ref="A32:A35"/>
    <mergeCell ref="A36:A39"/>
    <mergeCell ref="B8:B9"/>
    <mergeCell ref="C8:C9"/>
    <mergeCell ref="E16:E19"/>
    <mergeCell ref="E24:E27"/>
    <mergeCell ref="E28:E31"/>
    <mergeCell ref="E32:E35"/>
    <mergeCell ref="E36:E39"/>
    <mergeCell ref="F16:F19"/>
    <mergeCell ref="F24:F39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2024-11-27T01:15:02Z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9E746852DCC94AB995A3EE95D2A95536_13</vt:lpwstr>
  </property>
</Properties>
</file>