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<sst xmlns="http://schemas.openxmlformats.org/spreadsheetml/2006/main" count="55" uniqueCount="46">
  <si>
    <t>（Relay Packaging Group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</si>
  <si>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</si>
  <si>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</si>
  <si>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小何15259557378福建省晋江市内坑镇土安村锦阳路6号宏盛鞋业 中通73537691410388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</si>
  <si>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</si>
  <si>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</si>
  <si>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</si>
  <si>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</si>
  <si>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</si>
  <si>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</si>
  <si>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</si>
  <si>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</si>
  <si>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</si>
  <si>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</si>
  <si>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</si>
  <si>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</si>
  <si>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</si>
  <si>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</si>
  <si>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</si>
  <si>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</si>
  <si>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</si>
  <si>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</si>
  <si>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t>净重（公斤</t>
    </r>
    <r>
      <rPr>
        <b/>
        <sz val="10"/>
        <rFont val="Calibri"/>
        <charset val="134"/>
      </rPr>
      <t>)</t>
    </r>
  </si>
  <si>
    <r>
      <t>毛重（公斤</t>
    </r>
    <r>
      <rPr>
        <b/>
        <sz val="10"/>
        <rFont val="Calibri"/>
        <charset val="134"/>
      </rPr>
      <t>)</t>
    </r>
  </si>
  <si>
    <t>备注</t>
  </si>
  <si>
    <t>P24110690</t>
  </si>
  <si>
    <t xml:space="preserve">21 AULTH09845                                     </t>
  </si>
  <si>
    <t xml:space="preserve">S24110408 </t>
  </si>
  <si>
    <t xml:space="preserve">D8079AX                                                                                             </t>
  </si>
  <si>
    <t>31*23*23</t>
  </si>
  <si>
    <r>
      <t xml:space="preserve">21AULTH09845 </t>
    </r>
    <r>
      <rPr>
        <b/>
        <sz val="11"/>
        <rFont val="宋体"/>
        <charset val="134"/>
      </rPr>
      <t>背面空白</t>
    </r>
    <r>
      <rPr>
        <b/>
        <sz val="11"/>
        <rFont val="Calibri"/>
        <charset val="134"/>
      </rPr>
      <t xml:space="preserve">                             </t>
    </r>
  </si>
  <si>
    <t>总计</t>
  </si>
  <si>
    <t>快递费：8元</t>
  </si>
  <si>
    <t>颜色</t>
  </si>
  <si>
    <t>尺码</t>
  </si>
  <si>
    <t>生产数</t>
  </si>
  <si>
    <t>PO号</t>
  </si>
  <si>
    <t>款号</t>
  </si>
  <si>
    <t>BG123 - BEIGE</t>
  </si>
  <si>
    <t>无价格</t>
  </si>
  <si>
    <t>D8079AX</t>
  </si>
  <si>
    <t>有价格</t>
  </si>
  <si>
    <r>
      <rPr>
        <b/>
        <sz val="11"/>
        <rFont val="宋体"/>
        <charset val="134"/>
      </rPr>
      <t>其他</t>
    </r>
    <r>
      <rPr>
        <b/>
        <sz val="11"/>
        <rFont val="Calibri"/>
        <charset val="134"/>
      </rPr>
      <t>PO</t>
    </r>
  </si>
  <si>
    <t>BK26 - BLACK</t>
  </si>
  <si>
    <t>空白吊牌</t>
  </si>
  <si>
    <t>1467508/1467510/1467163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</si>
</sst>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37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color theme="1"/>
      <name val="宋体"/>
      <charset val="134"/>
      <scheme val="minor"/>
    </font>
    <font>
      <b/>
      <sz val="11"/>
      <name val="Calibri"/>
      <charset val="134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5" borderId="9" applyNumberFormat="0" applyAlignment="0" applyProtection="0">
      <alignment vertical="center"/>
    </xf>
    <xf numFmtId="0" fontId="26" fillId="5" borderId="8" applyNumberFormat="0" applyAlignment="0" applyProtection="0">
      <alignment vertical="center"/>
    </xf>
    <xf numFmtId="0" fontId="27" fillId="6" borderId="10" applyNumberFormat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5" fillId="0" borderId="0">
      <alignment vertical="center"/>
    </xf>
  </cellStyleXfs>
  <cellXfs count="49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177" fontId="13" fillId="0" borderId="1" xfId="0" applyNumberFormat="1" applyFont="1" applyFill="1" applyBorder="1" applyAlignment="1">
      <alignment horizontal="center" vertical="center"/>
    </xf>
    <xf numFmtId="177" fontId="13" fillId="2" borderId="1" xfId="0" applyNumberFormat="1" applyFont="1" applyFill="1" applyBorder="1" applyAlignment="1">
      <alignment horizontal="center" vertical="center"/>
    </xf>
    <xf numFmtId="0" fontId="14" fillId="0" borderId="2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0" fontId="15" fillId="0" borderId="2" xfId="0" applyNumberFormat="1" applyFont="1" applyFill="1" applyBorder="1" applyAlignment="1">
      <alignment horizontal="center" vertical="center" wrapText="1"/>
    </xf>
    <xf numFmtId="0" fontId="14" fillId="0" borderId="2" xfId="0" applyNumberFormat="1" applyFont="1" applyFill="1" applyBorder="1" applyAlignment="1">
      <alignment horizontal="center" vertical="center"/>
    </xf>
    <xf numFmtId="0" fontId="14" fillId="0" borderId="4" xfId="0" applyNumberFormat="1" applyFont="1" applyFill="1" applyBorder="1" applyAlignment="1">
      <alignment horizontal="center" vertical="center" wrapText="1"/>
    </xf>
    <xf numFmtId="0" fontId="15" fillId="0" borderId="4" xfId="0" applyNumberFormat="1" applyFont="1" applyFill="1" applyBorder="1" applyAlignment="1">
      <alignment horizontal="center" vertical="center" wrapText="1"/>
    </xf>
    <xf numFmtId="0" fontId="14" fillId="0" borderId="4" xfId="0" applyNumberFormat="1" applyFont="1" applyFill="1" applyBorder="1" applyAlignment="1">
      <alignment horizontal="center" vertical="center"/>
    </xf>
    <xf numFmtId="0" fontId="14" fillId="0" borderId="3" xfId="0" applyNumberFormat="1" applyFont="1" applyFill="1" applyBorder="1" applyAlignment="1">
      <alignment horizontal="center" vertical="center" wrapText="1"/>
    </xf>
    <xf numFmtId="0" fontId="15" fillId="0" borderId="3" xfId="0" applyNumberFormat="1" applyFont="1" applyFill="1" applyBorder="1" applyAlignment="1">
      <alignment horizontal="center" vertical="center" wrapText="1"/>
    </xf>
    <xf numFmtId="0" fontId="14" fillId="0" borderId="3" xfId="0" applyNumberFormat="1" applyFont="1" applyFill="1" applyBorder="1" applyAlignment="1">
      <alignment horizontal="center" vertical="center"/>
    </xf>
    <xf numFmtId="177" fontId="0" fillId="0" borderId="0" xfId="0" applyNumberFormat="1">
      <alignment vertical="center"/>
    </xf>
    <xf numFmtId="0" fontId="13" fillId="0" borderId="1" xfId="0" applyFont="1" applyBorder="1" applyAlignment="1">
      <alignment horizontal="center" vertical="center"/>
    </xf>
    <xf numFmtId="177" fontId="13" fillId="0" borderId="1" xfId="0" applyNumberFormat="1" applyFont="1" applyBorder="1" applyAlignment="1">
      <alignment horizontal="center" vertical="center"/>
    </xf>
    <xf numFmtId="0" fontId="14" fillId="0" borderId="1" xfId="0" applyNumberFormat="1" applyFont="1" applyBorder="1" applyAlignment="1">
      <alignment horizontal="center" vertical="center" wrapText="1"/>
    </xf>
    <xf numFmtId="178" fontId="9" fillId="0" borderId="1" xfId="49" applyNumberFormat="1" applyFont="1" applyFill="1" applyBorder="1" applyAlignment="1">
      <alignment horizontal="center" vertical="center" wrapText="1"/>
    </xf>
    <xf numFmtId="178" fontId="10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2"/>
  <sheetViews>
    <sheetView tabSelected="1" workbookViewId="0">
      <selection activeCell="A12" sqref="A12"/>
    </sheetView>
  </sheetViews>
  <sheetFormatPr defaultColWidth="9" defaultRowHeight="13.5"/>
  <cols>
    <col min="1" max="1" width="16.625" customWidth="1"/>
    <col min="2" max="2" width="25" customWidth="1"/>
    <col min="3" max="3" width="15.625" customWidth="1"/>
    <col min="4" max="4" width="14" customWidth="1"/>
    <col min="11" max="11" width="14.37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2"/>
      <c r="K1" s="2"/>
    </row>
    <row r="2" ht="15" spans="1:11">
      <c r="A2" s="4" t="s">
        <v>1</v>
      </c>
      <c r="B2" s="4"/>
      <c r="C2" s="4"/>
      <c r="D2" s="4"/>
      <c r="E2" s="5">
        <v>45622</v>
      </c>
      <c r="F2" s="5"/>
      <c r="G2" s="5"/>
      <c r="H2" s="5"/>
      <c r="I2" s="5"/>
      <c r="J2" s="5"/>
      <c r="K2" s="5"/>
    </row>
    <row r="3" spans="1:11">
      <c r="A3" s="6" t="s">
        <v>2</v>
      </c>
      <c r="B3" s="7"/>
      <c r="C3" s="7"/>
      <c r="D3" s="7"/>
      <c r="E3" s="8" t="s">
        <v>3</v>
      </c>
      <c r="F3" s="9"/>
      <c r="G3" s="9"/>
      <c r="H3" s="9"/>
      <c r="I3" s="9"/>
      <c r="J3" s="9"/>
      <c r="K3" s="9"/>
    </row>
    <row r="4" spans="1:11">
      <c r="A4" s="7"/>
      <c r="B4" s="7"/>
      <c r="C4" s="7"/>
      <c r="D4" s="7"/>
      <c r="E4" s="9"/>
      <c r="F4" s="9"/>
      <c r="G4" s="9"/>
      <c r="H4" s="9"/>
      <c r="I4" s="9"/>
      <c r="J4" s="9"/>
      <c r="K4" s="9"/>
    </row>
    <row r="5" ht="15" spans="1:11">
      <c r="A5" s="4"/>
      <c r="B5" s="4"/>
      <c r="C5" s="4"/>
      <c r="D5" s="10"/>
      <c r="E5" s="11"/>
      <c r="F5" s="12"/>
      <c r="G5" s="11"/>
      <c r="H5" s="11"/>
      <c r="I5" s="11"/>
      <c r="J5" s="11"/>
      <c r="K5" s="11"/>
    </row>
    <row r="6" ht="25.5" spans="1:11">
      <c r="A6" s="13" t="s">
        <v>4</v>
      </c>
      <c r="B6" s="14" t="s">
        <v>5</v>
      </c>
      <c r="C6" s="15" t="s">
        <v>6</v>
      </c>
      <c r="D6" s="15" t="s">
        <v>6</v>
      </c>
      <c r="E6" s="16" t="s">
        <v>7</v>
      </c>
      <c r="F6" s="16" t="s">
        <v>8</v>
      </c>
      <c r="G6" s="16" t="s">
        <v>9</v>
      </c>
      <c r="H6" s="15" t="s">
        <v>10</v>
      </c>
      <c r="I6" s="47" t="s">
        <v>11</v>
      </c>
      <c r="J6" s="47" t="s">
        <v>12</v>
      </c>
      <c r="K6" s="14" t="s">
        <v>13</v>
      </c>
    </row>
    <row r="7" ht="24.75" spans="1:11">
      <c r="A7" s="17" t="s">
        <v>14</v>
      </c>
      <c r="B7" s="18" t="s">
        <v>15</v>
      </c>
      <c r="C7" s="19" t="s">
        <v>16</v>
      </c>
      <c r="D7" s="20" t="s">
        <v>17</v>
      </c>
      <c r="E7" s="21" t="s">
        <v>18</v>
      </c>
      <c r="F7" s="21" t="s">
        <v>19</v>
      </c>
      <c r="G7" s="21" t="s">
        <v>20</v>
      </c>
      <c r="H7" s="22" t="s">
        <v>21</v>
      </c>
      <c r="I7" s="48" t="s">
        <v>22</v>
      </c>
      <c r="J7" s="48" t="s">
        <v>23</v>
      </c>
      <c r="K7" s="18" t="s">
        <v>24</v>
      </c>
    </row>
    <row r="8" ht="15" spans="1:11">
      <c r="A8" s="23" t="s">
        <v>25</v>
      </c>
      <c r="B8" s="24" t="s">
        <v>26</v>
      </c>
      <c r="C8" s="25" t="s">
        <v>27</v>
      </c>
      <c r="D8" s="24" t="s">
        <v>28</v>
      </c>
      <c r="E8" s="26">
        <v>4938</v>
      </c>
      <c r="F8" s="26"/>
      <c r="G8" s="26">
        <v>5110</v>
      </c>
      <c r="H8" s="26">
        <v>1</v>
      </c>
      <c r="I8" s="26"/>
      <c r="J8" s="26">
        <v>6.5</v>
      </c>
      <c r="K8" s="29" t="s">
        <v>29</v>
      </c>
    </row>
    <row r="9" ht="15" spans="1:11">
      <c r="A9" s="27"/>
      <c r="B9" s="24" t="s">
        <v>30</v>
      </c>
      <c r="C9" s="28"/>
      <c r="D9" s="24" t="s">
        <v>28</v>
      </c>
      <c r="E9" s="26">
        <v>696</v>
      </c>
      <c r="F9" s="26"/>
      <c r="G9" s="26">
        <v>717</v>
      </c>
      <c r="H9" s="26"/>
      <c r="I9" s="26"/>
      <c r="J9" s="26"/>
      <c r="K9" s="26"/>
    </row>
    <row r="10" spans="1:11">
      <c r="A10" s="26" t="s">
        <v>31</v>
      </c>
      <c r="B10" s="26"/>
      <c r="C10" s="26"/>
      <c r="D10" s="26"/>
      <c r="E10" s="26">
        <f>SUM(E8:E9)</f>
        <v>5634</v>
      </c>
      <c r="F10" s="26"/>
      <c r="G10" s="26">
        <f>SUM(G8:G9)</f>
        <v>5827</v>
      </c>
      <c r="H10" s="26">
        <f>SUM(H8:H9)</f>
        <v>1</v>
      </c>
      <c r="I10" s="26"/>
      <c r="J10" s="26">
        <f>SUM(J8:J9)</f>
        <v>6.5</v>
      </c>
      <c r="K10" s="26"/>
    </row>
    <row r="12" spans="1:1">
      <c r="A12" s="29" t="s">
        <v>32</v>
      </c>
    </row>
    <row r="15" spans="1:7">
      <c r="A15" s="30" t="s">
        <v>33</v>
      </c>
      <c r="B15" s="30" t="s">
        <v>34</v>
      </c>
      <c r="C15" s="31" t="s">
        <v>18</v>
      </c>
      <c r="D15" s="32" t="s">
        <v>35</v>
      </c>
      <c r="E15" s="30"/>
      <c r="F15" s="30" t="s">
        <v>36</v>
      </c>
      <c r="G15" s="30" t="s">
        <v>37</v>
      </c>
    </row>
    <row r="16" ht="15" spans="1:7">
      <c r="A16" s="33" t="s">
        <v>38</v>
      </c>
      <c r="B16" s="34">
        <v>40</v>
      </c>
      <c r="C16" s="31">
        <v>250</v>
      </c>
      <c r="D16" s="32">
        <f t="shared" ref="D16:D39" si="0">C16*1.03+1</f>
        <v>258.5</v>
      </c>
      <c r="E16" s="35" t="s">
        <v>39</v>
      </c>
      <c r="F16" s="36">
        <v>1468820</v>
      </c>
      <c r="G16" s="33" t="s">
        <v>40</v>
      </c>
    </row>
    <row r="17" ht="15" spans="1:7">
      <c r="A17" s="37"/>
      <c r="B17" s="34">
        <v>41</v>
      </c>
      <c r="C17" s="31">
        <v>250</v>
      </c>
      <c r="D17" s="32">
        <f t="shared" si="0"/>
        <v>258.5</v>
      </c>
      <c r="E17" s="38"/>
      <c r="F17" s="39"/>
      <c r="G17" s="37"/>
    </row>
    <row r="18" ht="15" spans="1:7">
      <c r="A18" s="37"/>
      <c r="B18" s="34">
        <v>42</v>
      </c>
      <c r="C18" s="31">
        <v>250</v>
      </c>
      <c r="D18" s="32">
        <f t="shared" si="0"/>
        <v>258.5</v>
      </c>
      <c r="E18" s="38"/>
      <c r="F18" s="39"/>
      <c r="G18" s="37"/>
    </row>
    <row r="19" ht="15" spans="1:7">
      <c r="A19" s="37"/>
      <c r="B19" s="34">
        <v>43</v>
      </c>
      <c r="C19" s="31">
        <v>250</v>
      </c>
      <c r="D19" s="32">
        <f t="shared" si="0"/>
        <v>258.5</v>
      </c>
      <c r="E19" s="38"/>
      <c r="F19" s="39"/>
      <c r="G19" s="37"/>
    </row>
    <row r="20" ht="15" spans="1:7">
      <c r="A20" s="37"/>
      <c r="B20" s="34">
        <v>44</v>
      </c>
      <c r="C20" s="31">
        <v>250</v>
      </c>
      <c r="D20" s="32">
        <f t="shared" si="0"/>
        <v>258.5</v>
      </c>
      <c r="E20" s="38"/>
      <c r="F20" s="39"/>
      <c r="G20" s="37"/>
    </row>
    <row r="21" ht="15" spans="1:7">
      <c r="A21" s="40"/>
      <c r="B21" s="34">
        <v>45</v>
      </c>
      <c r="C21" s="31">
        <v>250</v>
      </c>
      <c r="D21" s="32">
        <f t="shared" si="0"/>
        <v>258.5</v>
      </c>
      <c r="E21" s="41"/>
      <c r="F21" s="42"/>
      <c r="G21" s="37"/>
    </row>
    <row r="22" ht="15" spans="1:7">
      <c r="A22" s="33" t="s">
        <v>38</v>
      </c>
      <c r="B22" s="34">
        <v>40</v>
      </c>
      <c r="C22" s="31">
        <v>162</v>
      </c>
      <c r="D22" s="32">
        <f t="shared" si="0"/>
        <v>167.86</v>
      </c>
      <c r="E22" s="35" t="s">
        <v>41</v>
      </c>
      <c r="F22" s="35" t="s">
        <v>42</v>
      </c>
      <c r="G22" s="37"/>
    </row>
    <row r="23" ht="15" spans="1:7">
      <c r="A23" s="37"/>
      <c r="B23" s="34">
        <v>41</v>
      </c>
      <c r="C23" s="31">
        <v>162</v>
      </c>
      <c r="D23" s="32">
        <f t="shared" si="0"/>
        <v>167.86</v>
      </c>
      <c r="E23" s="38"/>
      <c r="F23" s="38"/>
      <c r="G23" s="37"/>
    </row>
    <row r="24" ht="15" spans="1:7">
      <c r="A24" s="37"/>
      <c r="B24" s="34">
        <v>42</v>
      </c>
      <c r="C24" s="31">
        <v>162</v>
      </c>
      <c r="D24" s="32">
        <f t="shared" si="0"/>
        <v>167.86</v>
      </c>
      <c r="E24" s="38"/>
      <c r="F24" s="38"/>
      <c r="G24" s="37"/>
    </row>
    <row r="25" ht="15" spans="1:7">
      <c r="A25" s="37"/>
      <c r="B25" s="34">
        <v>43</v>
      </c>
      <c r="C25" s="31">
        <v>162</v>
      </c>
      <c r="D25" s="32">
        <f t="shared" si="0"/>
        <v>167.86</v>
      </c>
      <c r="E25" s="38"/>
      <c r="F25" s="38"/>
      <c r="G25" s="37"/>
    </row>
    <row r="26" ht="15" spans="1:7">
      <c r="A26" s="37"/>
      <c r="B26" s="34">
        <v>44</v>
      </c>
      <c r="C26" s="31">
        <v>162</v>
      </c>
      <c r="D26" s="32">
        <f t="shared" si="0"/>
        <v>167.86</v>
      </c>
      <c r="E26" s="38"/>
      <c r="F26" s="38"/>
      <c r="G26" s="37"/>
    </row>
    <row r="27" ht="15" spans="1:7">
      <c r="A27" s="40"/>
      <c r="B27" s="34">
        <v>45</v>
      </c>
      <c r="C27" s="31">
        <v>162</v>
      </c>
      <c r="D27" s="32">
        <f t="shared" si="0"/>
        <v>167.86</v>
      </c>
      <c r="E27" s="41"/>
      <c r="F27" s="41"/>
      <c r="G27" s="37"/>
    </row>
    <row r="28" ht="15" spans="1:7">
      <c r="A28" s="33" t="s">
        <v>43</v>
      </c>
      <c r="B28" s="34">
        <v>40</v>
      </c>
      <c r="C28" s="31">
        <v>255</v>
      </c>
      <c r="D28" s="32">
        <f t="shared" si="0"/>
        <v>263.65</v>
      </c>
      <c r="E28" s="35" t="s">
        <v>39</v>
      </c>
      <c r="F28" s="36">
        <v>1468820</v>
      </c>
      <c r="G28" s="37"/>
    </row>
    <row r="29" ht="15" spans="1:7">
      <c r="A29" s="37"/>
      <c r="B29" s="34">
        <v>41</v>
      </c>
      <c r="C29" s="31">
        <v>255</v>
      </c>
      <c r="D29" s="32">
        <f t="shared" si="0"/>
        <v>263.65</v>
      </c>
      <c r="E29" s="38"/>
      <c r="F29" s="39"/>
      <c r="G29" s="37"/>
    </row>
    <row r="30" ht="15" spans="1:7">
      <c r="A30" s="37"/>
      <c r="B30" s="34">
        <v>42</v>
      </c>
      <c r="C30" s="31">
        <v>255</v>
      </c>
      <c r="D30" s="32">
        <f t="shared" si="0"/>
        <v>263.65</v>
      </c>
      <c r="E30" s="38"/>
      <c r="F30" s="39"/>
      <c r="G30" s="37"/>
    </row>
    <row r="31" ht="15" spans="1:7">
      <c r="A31" s="37"/>
      <c r="B31" s="34">
        <v>43</v>
      </c>
      <c r="C31" s="31">
        <v>255</v>
      </c>
      <c r="D31" s="32">
        <f t="shared" si="0"/>
        <v>263.65</v>
      </c>
      <c r="E31" s="38"/>
      <c r="F31" s="39"/>
      <c r="G31" s="37"/>
    </row>
    <row r="32" ht="15" spans="1:7">
      <c r="A32" s="37"/>
      <c r="B32" s="34">
        <v>44</v>
      </c>
      <c r="C32" s="31">
        <v>255</v>
      </c>
      <c r="D32" s="32">
        <f t="shared" si="0"/>
        <v>263.65</v>
      </c>
      <c r="E32" s="38"/>
      <c r="F32" s="39"/>
      <c r="G32" s="37"/>
    </row>
    <row r="33" ht="15" spans="1:7">
      <c r="A33" s="40"/>
      <c r="B33" s="34">
        <v>45</v>
      </c>
      <c r="C33" s="31">
        <v>255</v>
      </c>
      <c r="D33" s="32">
        <f t="shared" si="0"/>
        <v>263.65</v>
      </c>
      <c r="E33" s="41"/>
      <c r="F33" s="42"/>
      <c r="G33" s="37"/>
    </row>
    <row r="34" ht="15" spans="1:7">
      <c r="A34" s="33" t="s">
        <v>43</v>
      </c>
      <c r="B34" s="34">
        <v>40</v>
      </c>
      <c r="C34" s="31">
        <v>156</v>
      </c>
      <c r="D34" s="32">
        <f t="shared" si="0"/>
        <v>161.68</v>
      </c>
      <c r="E34" s="35" t="s">
        <v>41</v>
      </c>
      <c r="F34" s="35" t="s">
        <v>42</v>
      </c>
      <c r="G34" s="37"/>
    </row>
    <row r="35" ht="15" spans="1:7">
      <c r="A35" s="37"/>
      <c r="B35" s="34">
        <v>41</v>
      </c>
      <c r="C35" s="31">
        <v>156</v>
      </c>
      <c r="D35" s="32">
        <f t="shared" si="0"/>
        <v>161.68</v>
      </c>
      <c r="E35" s="38"/>
      <c r="F35" s="38"/>
      <c r="G35" s="37"/>
    </row>
    <row r="36" ht="15" spans="1:7">
      <c r="A36" s="37"/>
      <c r="B36" s="34">
        <v>42</v>
      </c>
      <c r="C36" s="31">
        <v>156</v>
      </c>
      <c r="D36" s="32">
        <f t="shared" si="0"/>
        <v>161.68</v>
      </c>
      <c r="E36" s="38"/>
      <c r="F36" s="38"/>
      <c r="G36" s="37"/>
    </row>
    <row r="37" ht="15" spans="1:7">
      <c r="A37" s="37"/>
      <c r="B37" s="34">
        <v>43</v>
      </c>
      <c r="C37" s="31">
        <v>156</v>
      </c>
      <c r="D37" s="32">
        <f t="shared" si="0"/>
        <v>161.68</v>
      </c>
      <c r="E37" s="38"/>
      <c r="F37" s="38"/>
      <c r="G37" s="37"/>
    </row>
    <row r="38" ht="15" spans="1:7">
      <c r="A38" s="37"/>
      <c r="B38" s="34">
        <v>44</v>
      </c>
      <c r="C38" s="31">
        <v>156</v>
      </c>
      <c r="D38" s="32">
        <f t="shared" si="0"/>
        <v>161.68</v>
      </c>
      <c r="E38" s="38"/>
      <c r="F38" s="38"/>
      <c r="G38" s="37"/>
    </row>
    <row r="39" ht="15" spans="1:7">
      <c r="A39" s="40"/>
      <c r="B39" s="34">
        <v>45</v>
      </c>
      <c r="C39" s="31">
        <v>156</v>
      </c>
      <c r="D39" s="32">
        <f t="shared" si="0"/>
        <v>161.68</v>
      </c>
      <c r="E39" s="41"/>
      <c r="F39" s="41"/>
      <c r="G39" s="40"/>
    </row>
    <row r="40" spans="1:7">
      <c r="A40" s="30" t="s">
        <v>31</v>
      </c>
      <c r="B40" s="30"/>
      <c r="C40" s="31">
        <f>SUM(C16:C39)</f>
        <v>4938</v>
      </c>
      <c r="D40" s="32">
        <f>SUM(D16:D39)</f>
        <v>5110.14</v>
      </c>
      <c r="E40" s="30"/>
      <c r="F40" s="30"/>
      <c r="G40" s="30"/>
    </row>
    <row r="41" spans="3:4">
      <c r="C41" s="43"/>
      <c r="D41" s="43"/>
    </row>
    <row r="42" ht="15" spans="1:7">
      <c r="A42" s="44" t="s">
        <v>44</v>
      </c>
      <c r="B42" s="44"/>
      <c r="C42" s="45">
        <v>696</v>
      </c>
      <c r="D42" s="45">
        <f>C42*1.03</f>
        <v>716.88</v>
      </c>
      <c r="E42" s="46" t="s">
        <v>45</v>
      </c>
      <c r="F42" s="46"/>
      <c r="G42" s="46"/>
    </row>
  </sheetData>
  <mergeCells count="24">
    <mergeCell ref="A1:K1"/>
    <mergeCell ref="A2:D2"/>
    <mergeCell ref="E2:K2"/>
    <mergeCell ref="E42:G42"/>
    <mergeCell ref="A8:A9"/>
    <mergeCell ref="A16:A21"/>
    <mergeCell ref="A22:A27"/>
    <mergeCell ref="A28:A33"/>
    <mergeCell ref="A34:A39"/>
    <mergeCell ref="C8:C9"/>
    <mergeCell ref="E16:E21"/>
    <mergeCell ref="E22:E27"/>
    <mergeCell ref="E28:E33"/>
    <mergeCell ref="E34:E39"/>
    <mergeCell ref="F16:F21"/>
    <mergeCell ref="F22:F27"/>
    <mergeCell ref="F28:F33"/>
    <mergeCell ref="F34:F39"/>
    <mergeCell ref="G16:G39"/>
    <mergeCell ref="H8:H9"/>
    <mergeCell ref="J8:J9"/>
    <mergeCell ref="K8:K9"/>
    <mergeCell ref="A3:D4"/>
    <mergeCell ref="E3:K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MAN1YU</cp:lastModifiedBy>
  <dcterms:created xsi:type="dcterms:W3CDTF">2023-05-12T11:15:00Z</dcterms:created>
  <dcterms:modified xsi:type="dcterms:W3CDTF">2024-11-27T01:25:29Z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6443CFA92828476AA644D8D3175D2AD9_13</vt:lpwstr>
  </property>
</Properties>
</file>