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<sst xmlns="http://schemas.openxmlformats.org/spreadsheetml/2006/main" count="109" uniqueCount="64">
  <si>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</si>
  <si>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</si>
  <si>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</si>
  <si>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上海天烁货运代理有限公司上海市浦东新区港城路2386号电话：13611861629/15312890001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</si>
  <si>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</si>
  <si>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</si>
  <si>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</si>
  <si>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</si>
  <si>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</si>
  <si>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</si>
  <si>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</si>
  <si>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</si>
  <si>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</si>
  <si>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</si>
  <si>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</si>
  <si>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</si>
  <si>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</si>
  <si>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</si>
  <si>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</si>
  <si>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</si>
  <si>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</si>
  <si>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</si>
  <si>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</si>
  <si>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</si>
  <si>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</si>
  <si>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P24110581</t>
  </si>
  <si>
    <t xml:space="preserve">21 AULTH09845                                     </t>
  </si>
  <si>
    <t xml:space="preserve">S24110346 </t>
  </si>
  <si>
    <t xml:space="preserve">E4790AX-BK27                                                                                         </t>
  </si>
  <si>
    <t>31*21*25</t>
  </si>
  <si>
    <t xml:space="preserve">E4790AX-KH403                                                                                         </t>
  </si>
  <si>
    <t>34*22*25</t>
  </si>
  <si>
    <t xml:space="preserve">E4790AX-KH92                                                                                         </t>
  </si>
  <si>
    <t>48*27.5*27</t>
  </si>
  <si>
    <t>空白吊牌</t>
  </si>
  <si>
    <t>E4790AX</t>
  </si>
  <si>
    <t xml:space="preserve">21 AULBM10015                                     </t>
  </si>
  <si>
    <t xml:space="preserve">E4790AX                                                                                             </t>
  </si>
  <si>
    <t>45*33*20</t>
  </si>
  <si>
    <t>45*33*16</t>
  </si>
  <si>
    <t xml:space="preserve">24_AULBM11828                                     </t>
  </si>
  <si>
    <t>45*33*26</t>
  </si>
  <si>
    <t>34-30</t>
  </si>
  <si>
    <t>总计</t>
  </si>
  <si>
    <t>颜色</t>
  </si>
  <si>
    <t>尺码</t>
  </si>
  <si>
    <t>生产数</t>
  </si>
  <si>
    <t>尺码段</t>
  </si>
  <si>
    <t>PO号</t>
  </si>
  <si>
    <t>款号</t>
  </si>
  <si>
    <t>第1箱</t>
  </si>
  <si>
    <t>BK27 - BLACK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</si>
  <si>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 xml:space="preserve"> 34-30 40</t>
    </r>
  </si>
  <si>
    <t>无价格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</si>
  <si>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 xml:space="preserve"> 34-30 38 40</t>
    </r>
  </si>
  <si>
    <t>有价格</t>
  </si>
  <si>
    <t>1512442/1512220/1512208/1512210/1512213/1512215/1512216/1512218/1512231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</si>
  <si>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  34-30</t>
    </r>
  </si>
  <si>
    <t>1512222/1512224</t>
  </si>
  <si>
    <t>KH403 - Khaki</t>
  </si>
  <si>
    <t>第2箱</t>
  </si>
  <si>
    <t>KH92 - LT.KHAKI</t>
  </si>
  <si>
    <t>第3箱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</si>
  <si>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34 40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</si>
</sst>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tabSelected="1" workbookViewId="0">
      <selection activeCell="K22" sqref="A1:K2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6" t="s">
        <v>11</v>
      </c>
      <c r="J6" s="5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7" t="s">
        <v>22</v>
      </c>
      <c r="J7" s="5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9266</v>
      </c>
      <c r="F8" s="26"/>
      <c r="G8" s="26">
        <v>9567</v>
      </c>
      <c r="H8" s="26">
        <v>1</v>
      </c>
      <c r="I8" s="26"/>
      <c r="J8" s="26">
        <v>10.1</v>
      </c>
      <c r="K8" s="26" t="s">
        <v>29</v>
      </c>
    </row>
    <row r="9" ht="15" spans="1:11">
      <c r="A9" s="27"/>
      <c r="B9" s="28"/>
      <c r="C9" s="28"/>
      <c r="D9" s="25" t="s">
        <v>30</v>
      </c>
      <c r="E9" s="26">
        <v>11357</v>
      </c>
      <c r="F9" s="26"/>
      <c r="G9" s="26">
        <v>11721</v>
      </c>
      <c r="H9" s="26">
        <v>2</v>
      </c>
      <c r="I9" s="26"/>
      <c r="J9" s="26">
        <v>12.3</v>
      </c>
      <c r="K9" s="26" t="s">
        <v>31</v>
      </c>
    </row>
    <row r="10" ht="15" spans="1:11">
      <c r="A10" s="27"/>
      <c r="B10" s="29"/>
      <c r="C10" s="28"/>
      <c r="D10" s="25" t="s">
        <v>32</v>
      </c>
      <c r="E10" s="26">
        <v>13774</v>
      </c>
      <c r="F10" s="26"/>
      <c r="G10" s="26">
        <v>14612</v>
      </c>
      <c r="H10" s="23">
        <v>3</v>
      </c>
      <c r="I10" s="26"/>
      <c r="J10" s="23">
        <v>16.1</v>
      </c>
      <c r="K10" s="23" t="s">
        <v>33</v>
      </c>
    </row>
    <row r="11" ht="15" spans="1:11">
      <c r="A11" s="27"/>
      <c r="B11" s="30" t="s">
        <v>34</v>
      </c>
      <c r="C11" s="28"/>
      <c r="D11" s="25" t="s">
        <v>35</v>
      </c>
      <c r="E11" s="26">
        <v>624</v>
      </c>
      <c r="F11" s="26"/>
      <c r="G11" s="26">
        <v>643</v>
      </c>
      <c r="H11" s="31"/>
      <c r="I11" s="26"/>
      <c r="J11" s="31"/>
      <c r="K11" s="31"/>
    </row>
    <row r="12" spans="1:11">
      <c r="A12" s="27"/>
      <c r="B12" s="32" t="s">
        <v>36</v>
      </c>
      <c r="C12" s="28"/>
      <c r="D12" s="32" t="s">
        <v>37</v>
      </c>
      <c r="E12" s="32">
        <v>35021</v>
      </c>
      <c r="F12" s="26"/>
      <c r="G12" s="26">
        <v>19600</v>
      </c>
      <c r="H12" s="31">
        <v>4</v>
      </c>
      <c r="I12" s="26"/>
      <c r="J12" s="31">
        <v>17.3</v>
      </c>
      <c r="K12" s="31" t="s">
        <v>38</v>
      </c>
    </row>
    <row r="13" spans="1:11">
      <c r="A13" s="27"/>
      <c r="B13" s="33"/>
      <c r="C13" s="28"/>
      <c r="D13" s="33"/>
      <c r="E13" s="33"/>
      <c r="F13" s="26"/>
      <c r="G13" s="26">
        <v>16400</v>
      </c>
      <c r="H13" s="31">
        <v>5</v>
      </c>
      <c r="I13" s="26"/>
      <c r="J13" s="31">
        <v>14.6</v>
      </c>
      <c r="K13" s="31" t="s">
        <v>39</v>
      </c>
    </row>
    <row r="14" ht="15" spans="1:11">
      <c r="A14" s="27"/>
      <c r="B14" s="32" t="s">
        <v>40</v>
      </c>
      <c r="C14" s="28"/>
      <c r="D14" s="34">
        <v>28</v>
      </c>
      <c r="E14" s="35">
        <v>3118</v>
      </c>
      <c r="F14" s="26"/>
      <c r="G14" s="26">
        <v>3196</v>
      </c>
      <c r="H14" s="27">
        <v>6</v>
      </c>
      <c r="I14" s="26"/>
      <c r="J14" s="27">
        <v>19.1</v>
      </c>
      <c r="K14" s="27" t="s">
        <v>41</v>
      </c>
    </row>
    <row r="15" ht="15" spans="1:11">
      <c r="A15" s="27"/>
      <c r="B15" s="36"/>
      <c r="C15" s="28"/>
      <c r="D15" s="34">
        <v>30</v>
      </c>
      <c r="E15" s="35">
        <v>8579</v>
      </c>
      <c r="F15" s="26"/>
      <c r="G15" s="26">
        <v>8793</v>
      </c>
      <c r="H15" s="31"/>
      <c r="I15" s="26"/>
      <c r="J15" s="31"/>
      <c r="K15" s="31"/>
    </row>
    <row r="16" ht="15" spans="1:11">
      <c r="A16" s="27"/>
      <c r="B16" s="36"/>
      <c r="C16" s="28"/>
      <c r="D16" s="34">
        <v>32</v>
      </c>
      <c r="E16" s="35">
        <v>9155</v>
      </c>
      <c r="F16" s="26"/>
      <c r="G16" s="26">
        <v>9384</v>
      </c>
      <c r="H16" s="31">
        <v>7</v>
      </c>
      <c r="I16" s="26"/>
      <c r="J16" s="31">
        <v>14.9</v>
      </c>
      <c r="K16" s="31" t="s">
        <v>39</v>
      </c>
    </row>
    <row r="17" ht="15" spans="1:11">
      <c r="A17" s="27"/>
      <c r="B17" s="36"/>
      <c r="C17" s="28"/>
      <c r="D17" s="34">
        <v>34</v>
      </c>
      <c r="E17" s="35">
        <v>5786</v>
      </c>
      <c r="F17" s="26"/>
      <c r="G17" s="26">
        <v>5931</v>
      </c>
      <c r="H17" s="27">
        <v>8</v>
      </c>
      <c r="I17" s="26"/>
      <c r="J17" s="27">
        <v>23.2</v>
      </c>
      <c r="K17" s="27" t="s">
        <v>41</v>
      </c>
    </row>
    <row r="18" ht="15" spans="1:11">
      <c r="A18" s="27"/>
      <c r="B18" s="36"/>
      <c r="C18" s="28"/>
      <c r="D18" s="34" t="s">
        <v>42</v>
      </c>
      <c r="E18" s="35">
        <v>74</v>
      </c>
      <c r="F18" s="26"/>
      <c r="G18" s="26">
        <v>76</v>
      </c>
      <c r="H18" s="27"/>
      <c r="I18" s="26"/>
      <c r="J18" s="27"/>
      <c r="K18" s="27"/>
    </row>
    <row r="19" ht="15" spans="1:11">
      <c r="A19" s="27"/>
      <c r="B19" s="36"/>
      <c r="C19" s="28"/>
      <c r="D19" s="34">
        <v>36</v>
      </c>
      <c r="E19" s="35">
        <v>5530</v>
      </c>
      <c r="F19" s="26"/>
      <c r="G19" s="26">
        <v>5668</v>
      </c>
      <c r="H19" s="27"/>
      <c r="I19" s="26"/>
      <c r="J19" s="27"/>
      <c r="K19" s="27"/>
    </row>
    <row r="20" ht="15" spans="1:11">
      <c r="A20" s="27"/>
      <c r="B20" s="36"/>
      <c r="C20" s="28"/>
      <c r="D20" s="34">
        <v>38</v>
      </c>
      <c r="E20" s="35">
        <v>2701</v>
      </c>
      <c r="F20" s="26"/>
      <c r="G20" s="26">
        <v>2769</v>
      </c>
      <c r="H20" s="27"/>
      <c r="I20" s="26"/>
      <c r="J20" s="27"/>
      <c r="K20" s="27"/>
    </row>
    <row r="21" ht="15" spans="1:11">
      <c r="A21" s="31"/>
      <c r="B21" s="33"/>
      <c r="C21" s="29"/>
      <c r="D21" s="34">
        <v>40</v>
      </c>
      <c r="E21" s="35">
        <v>78</v>
      </c>
      <c r="F21" s="26"/>
      <c r="G21" s="26">
        <v>80</v>
      </c>
      <c r="H21" s="31"/>
      <c r="I21" s="26"/>
      <c r="J21" s="31"/>
      <c r="K21" s="31"/>
    </row>
    <row r="22" spans="1:11">
      <c r="A22" s="26" t="s">
        <v>43</v>
      </c>
      <c r="B22" s="26"/>
      <c r="C22" s="26"/>
      <c r="D22" s="26"/>
      <c r="E22" s="37">
        <f>SUM(E8:E21)</f>
        <v>105063</v>
      </c>
      <c r="F22" s="37"/>
      <c r="G22" s="37">
        <f>SUM(G8:G21)</f>
        <v>108440</v>
      </c>
      <c r="H22" s="37">
        <v>8</v>
      </c>
      <c r="I22" s="37"/>
      <c r="J22" s="37">
        <f>SUM(J8:J21)</f>
        <v>127.6</v>
      </c>
      <c r="K22" s="26"/>
    </row>
    <row r="25" spans="1:9">
      <c r="A25" s="38" t="s">
        <v>44</v>
      </c>
      <c r="B25" s="38" t="s">
        <v>45</v>
      </c>
      <c r="C25" s="39" t="s">
        <v>18</v>
      </c>
      <c r="D25" s="40" t="s">
        <v>46</v>
      </c>
      <c r="E25" s="38" t="s">
        <v>47</v>
      </c>
      <c r="F25" s="38"/>
      <c r="G25" s="38" t="s">
        <v>48</v>
      </c>
      <c r="H25" s="38" t="s">
        <v>49</v>
      </c>
      <c r="I25" s="26" t="s">
        <v>50</v>
      </c>
    </row>
    <row r="26" ht="15" spans="1:9">
      <c r="A26" s="41" t="s">
        <v>51</v>
      </c>
      <c r="B26" s="42">
        <v>28</v>
      </c>
      <c r="C26" s="39">
        <v>6</v>
      </c>
      <c r="D26" s="40">
        <f t="shared" ref="D26:D89" si="0">C26*1.03+1</f>
        <v>7.18</v>
      </c>
      <c r="E26" s="43" t="s">
        <v>52</v>
      </c>
      <c r="F26" s="43" t="s">
        <v>53</v>
      </c>
      <c r="G26" s="44">
        <v>1512227</v>
      </c>
      <c r="H26" s="45" t="s">
        <v>35</v>
      </c>
      <c r="I26" s="26"/>
    </row>
    <row r="27" ht="15" spans="1:9">
      <c r="A27" s="46"/>
      <c r="B27" s="42">
        <v>30</v>
      </c>
      <c r="C27" s="39">
        <v>16</v>
      </c>
      <c r="D27" s="40">
        <f t="shared" si="0"/>
        <v>17.48</v>
      </c>
      <c r="E27" s="47"/>
      <c r="F27" s="47"/>
      <c r="G27" s="48"/>
      <c r="H27" s="49"/>
      <c r="I27" s="26"/>
    </row>
    <row r="28" ht="15" spans="1:9">
      <c r="A28" s="46"/>
      <c r="B28" s="42">
        <v>32</v>
      </c>
      <c r="C28" s="39">
        <v>16</v>
      </c>
      <c r="D28" s="40">
        <f t="shared" si="0"/>
        <v>17.48</v>
      </c>
      <c r="E28" s="47"/>
      <c r="F28" s="47"/>
      <c r="G28" s="48"/>
      <c r="H28" s="49"/>
      <c r="I28" s="26"/>
    </row>
    <row r="29" ht="15" spans="1:9">
      <c r="A29" s="46"/>
      <c r="B29" s="42">
        <v>34</v>
      </c>
      <c r="C29" s="39">
        <v>12</v>
      </c>
      <c r="D29" s="40">
        <f t="shared" si="0"/>
        <v>13.36</v>
      </c>
      <c r="E29" s="47"/>
      <c r="F29" s="47"/>
      <c r="G29" s="48"/>
      <c r="H29" s="49"/>
      <c r="I29" s="26"/>
    </row>
    <row r="30" ht="15" spans="1:9">
      <c r="A30" s="46"/>
      <c r="B30" s="42">
        <v>36</v>
      </c>
      <c r="C30" s="39">
        <v>8</v>
      </c>
      <c r="D30" s="40">
        <f t="shared" si="0"/>
        <v>9.24</v>
      </c>
      <c r="E30" s="47"/>
      <c r="F30" s="47"/>
      <c r="G30" s="48"/>
      <c r="H30" s="49"/>
      <c r="I30" s="26"/>
    </row>
    <row r="31" ht="15" spans="1:9">
      <c r="A31" s="50"/>
      <c r="B31" s="42">
        <v>38</v>
      </c>
      <c r="C31" s="39">
        <v>4</v>
      </c>
      <c r="D31" s="40">
        <f t="shared" si="0"/>
        <v>5.12</v>
      </c>
      <c r="E31" s="51"/>
      <c r="F31" s="51"/>
      <c r="G31" s="52"/>
      <c r="H31" s="49"/>
      <c r="I31" s="26"/>
    </row>
    <row r="32" ht="15" spans="1:9">
      <c r="A32" s="41" t="s">
        <v>51</v>
      </c>
      <c r="B32" s="42">
        <v>28</v>
      </c>
      <c r="C32" s="39">
        <v>38</v>
      </c>
      <c r="D32" s="40">
        <f t="shared" si="0"/>
        <v>40.14</v>
      </c>
      <c r="E32" s="43" t="s">
        <v>54</v>
      </c>
      <c r="F32" s="43" t="s">
        <v>55</v>
      </c>
      <c r="G32" s="44">
        <v>1512225</v>
      </c>
      <c r="H32" s="49"/>
      <c r="I32" s="26"/>
    </row>
    <row r="33" ht="15" spans="1:9">
      <c r="A33" s="46"/>
      <c r="B33" s="42">
        <v>30</v>
      </c>
      <c r="C33" s="39">
        <v>57</v>
      </c>
      <c r="D33" s="40">
        <f t="shared" si="0"/>
        <v>59.71</v>
      </c>
      <c r="E33" s="47"/>
      <c r="F33" s="47"/>
      <c r="G33" s="48"/>
      <c r="H33" s="49"/>
      <c r="I33" s="26"/>
    </row>
    <row r="34" ht="15" spans="1:9">
      <c r="A34" s="46"/>
      <c r="B34" s="42">
        <v>32</v>
      </c>
      <c r="C34" s="39">
        <v>57</v>
      </c>
      <c r="D34" s="40">
        <f t="shared" si="0"/>
        <v>59.71</v>
      </c>
      <c r="E34" s="47"/>
      <c r="F34" s="47"/>
      <c r="G34" s="48"/>
      <c r="H34" s="49"/>
      <c r="I34" s="26"/>
    </row>
    <row r="35" ht="15" spans="1:9">
      <c r="A35" s="46"/>
      <c r="B35" s="42">
        <v>34</v>
      </c>
      <c r="C35" s="39">
        <v>38</v>
      </c>
      <c r="D35" s="40">
        <f t="shared" si="0"/>
        <v>40.14</v>
      </c>
      <c r="E35" s="47"/>
      <c r="F35" s="47"/>
      <c r="G35" s="48"/>
      <c r="H35" s="49"/>
      <c r="I35" s="26"/>
    </row>
    <row r="36" ht="15" spans="1:9">
      <c r="A36" s="46"/>
      <c r="B36" s="42">
        <v>36</v>
      </c>
      <c r="C36" s="39">
        <v>38</v>
      </c>
      <c r="D36" s="40">
        <f t="shared" si="0"/>
        <v>40.14</v>
      </c>
      <c r="E36" s="47"/>
      <c r="F36" s="47"/>
      <c r="G36" s="48"/>
      <c r="H36" s="49"/>
      <c r="I36" s="26"/>
    </row>
    <row r="37" ht="15" spans="1:9">
      <c r="A37" s="41" t="s">
        <v>51</v>
      </c>
      <c r="B37" s="42">
        <v>28</v>
      </c>
      <c r="C37" s="39">
        <v>727</v>
      </c>
      <c r="D37" s="40">
        <f t="shared" si="0"/>
        <v>749.81</v>
      </c>
      <c r="E37" s="43" t="s">
        <v>52</v>
      </c>
      <c r="F37" s="43" t="s">
        <v>55</v>
      </c>
      <c r="G37" s="53" t="s">
        <v>56</v>
      </c>
      <c r="H37" s="49"/>
      <c r="I37" s="26"/>
    </row>
    <row r="38" ht="15" spans="1:9">
      <c r="A38" s="46"/>
      <c r="B38" s="42">
        <v>30</v>
      </c>
      <c r="C38" s="39">
        <v>2181</v>
      </c>
      <c r="D38" s="40">
        <f t="shared" si="0"/>
        <v>2247.43</v>
      </c>
      <c r="E38" s="47"/>
      <c r="F38" s="47"/>
      <c r="G38" s="54"/>
      <c r="H38" s="49"/>
      <c r="I38" s="26"/>
    </row>
    <row r="39" ht="15" spans="1:9">
      <c r="A39" s="46"/>
      <c r="B39" s="42">
        <v>32</v>
      </c>
      <c r="C39" s="39">
        <v>2181</v>
      </c>
      <c r="D39" s="40">
        <f t="shared" si="0"/>
        <v>2247.43</v>
      </c>
      <c r="E39" s="47"/>
      <c r="F39" s="47"/>
      <c r="G39" s="54"/>
      <c r="H39" s="49"/>
      <c r="I39" s="26"/>
    </row>
    <row r="40" ht="15" spans="1:9">
      <c r="A40" s="46"/>
      <c r="B40" s="42">
        <v>34</v>
      </c>
      <c r="C40" s="39">
        <v>1454</v>
      </c>
      <c r="D40" s="40">
        <f t="shared" si="0"/>
        <v>1498.62</v>
      </c>
      <c r="E40" s="47"/>
      <c r="F40" s="47"/>
      <c r="G40" s="54"/>
      <c r="H40" s="49"/>
      <c r="I40" s="26"/>
    </row>
    <row r="41" ht="15" spans="1:9">
      <c r="A41" s="46"/>
      <c r="B41" s="42">
        <v>36</v>
      </c>
      <c r="C41" s="39">
        <v>1454</v>
      </c>
      <c r="D41" s="40">
        <f t="shared" si="0"/>
        <v>1498.62</v>
      </c>
      <c r="E41" s="47"/>
      <c r="F41" s="47"/>
      <c r="G41" s="54"/>
      <c r="H41" s="49"/>
      <c r="I41" s="26"/>
    </row>
    <row r="42" ht="15" spans="1:9">
      <c r="A42" s="46"/>
      <c r="B42" s="42">
        <v>38</v>
      </c>
      <c r="C42" s="39">
        <v>727</v>
      </c>
      <c r="D42" s="40">
        <f t="shared" si="0"/>
        <v>749.81</v>
      </c>
      <c r="E42" s="47"/>
      <c r="F42" s="47"/>
      <c r="G42" s="54"/>
      <c r="H42" s="49"/>
      <c r="I42" s="26"/>
    </row>
    <row r="43" ht="15" spans="1:9">
      <c r="A43" s="41" t="s">
        <v>51</v>
      </c>
      <c r="B43" s="42">
        <v>30</v>
      </c>
      <c r="C43" s="39">
        <v>42</v>
      </c>
      <c r="D43" s="40">
        <f t="shared" si="0"/>
        <v>44.26</v>
      </c>
      <c r="E43" s="43" t="s">
        <v>57</v>
      </c>
      <c r="F43" s="43" t="s">
        <v>55</v>
      </c>
      <c r="G43" s="44" t="s">
        <v>58</v>
      </c>
      <c r="H43" s="49"/>
      <c r="I43" s="26"/>
    </row>
    <row r="44" ht="15" spans="1:9">
      <c r="A44" s="46"/>
      <c r="B44" s="42">
        <v>32</v>
      </c>
      <c r="C44" s="39">
        <v>63</v>
      </c>
      <c r="D44" s="40">
        <f t="shared" si="0"/>
        <v>65.89</v>
      </c>
      <c r="E44" s="47"/>
      <c r="F44" s="47"/>
      <c r="G44" s="48"/>
      <c r="H44" s="49"/>
      <c r="I44" s="26"/>
    </row>
    <row r="45" ht="15" spans="1:9">
      <c r="A45" s="46"/>
      <c r="B45" s="42">
        <v>34</v>
      </c>
      <c r="C45" s="39">
        <v>63</v>
      </c>
      <c r="D45" s="40">
        <f t="shared" si="0"/>
        <v>65.89</v>
      </c>
      <c r="E45" s="47"/>
      <c r="F45" s="47"/>
      <c r="G45" s="48"/>
      <c r="H45" s="49"/>
      <c r="I45" s="26"/>
    </row>
    <row r="46" ht="15" spans="1:9">
      <c r="A46" s="46"/>
      <c r="B46" s="42">
        <v>36</v>
      </c>
      <c r="C46" s="39">
        <v>42</v>
      </c>
      <c r="D46" s="40">
        <f t="shared" si="0"/>
        <v>44.26</v>
      </c>
      <c r="E46" s="47"/>
      <c r="F46" s="47"/>
      <c r="G46" s="48"/>
      <c r="H46" s="49"/>
      <c r="I46" s="26"/>
    </row>
    <row r="47" ht="15" spans="1:9">
      <c r="A47" s="46"/>
      <c r="B47" s="42">
        <v>38</v>
      </c>
      <c r="C47" s="39">
        <v>21</v>
      </c>
      <c r="D47" s="40">
        <f t="shared" si="0"/>
        <v>22.63</v>
      </c>
      <c r="E47" s="47"/>
      <c r="F47" s="47"/>
      <c r="G47" s="48"/>
      <c r="H47" s="49"/>
      <c r="I47" s="26"/>
    </row>
    <row r="48" ht="15" spans="1:9">
      <c r="A48" s="50"/>
      <c r="B48" s="42">
        <v>40</v>
      </c>
      <c r="C48" s="39">
        <v>21</v>
      </c>
      <c r="D48" s="40">
        <f t="shared" si="0"/>
        <v>22.63</v>
      </c>
      <c r="E48" s="51"/>
      <c r="F48" s="51"/>
      <c r="G48" s="52"/>
      <c r="H48" s="55"/>
      <c r="I48" s="26"/>
    </row>
    <row r="49" ht="15" spans="1:9">
      <c r="A49" s="41" t="s">
        <v>59</v>
      </c>
      <c r="B49" s="42">
        <v>28</v>
      </c>
      <c r="C49" s="39">
        <v>8</v>
      </c>
      <c r="D49" s="40">
        <f t="shared" si="0"/>
        <v>9.24</v>
      </c>
      <c r="E49" s="43" t="s">
        <v>52</v>
      </c>
      <c r="F49" s="43" t="s">
        <v>53</v>
      </c>
      <c r="G49" s="44">
        <v>1512227</v>
      </c>
      <c r="H49" s="45" t="s">
        <v>35</v>
      </c>
      <c r="I49" s="23" t="s">
        <v>60</v>
      </c>
    </row>
    <row r="50" ht="15" spans="1:9">
      <c r="A50" s="46"/>
      <c r="B50" s="42">
        <v>30</v>
      </c>
      <c r="C50" s="39">
        <v>28</v>
      </c>
      <c r="D50" s="40">
        <f t="shared" si="0"/>
        <v>29.84</v>
      </c>
      <c r="E50" s="47"/>
      <c r="F50" s="47"/>
      <c r="G50" s="48"/>
      <c r="H50" s="49"/>
      <c r="I50" s="27"/>
    </row>
    <row r="51" ht="15" spans="1:9">
      <c r="A51" s="46"/>
      <c r="B51" s="42">
        <v>32</v>
      </c>
      <c r="C51" s="39">
        <v>26</v>
      </c>
      <c r="D51" s="40">
        <f t="shared" si="0"/>
        <v>27.78</v>
      </c>
      <c r="E51" s="47"/>
      <c r="F51" s="47"/>
      <c r="G51" s="48"/>
      <c r="H51" s="49"/>
      <c r="I51" s="27"/>
    </row>
    <row r="52" ht="15" spans="1:9">
      <c r="A52" s="46"/>
      <c r="B52" s="42">
        <v>34</v>
      </c>
      <c r="C52" s="39">
        <v>20</v>
      </c>
      <c r="D52" s="40">
        <f t="shared" si="0"/>
        <v>21.6</v>
      </c>
      <c r="E52" s="47"/>
      <c r="F52" s="47"/>
      <c r="G52" s="48"/>
      <c r="H52" s="49"/>
      <c r="I52" s="27"/>
    </row>
    <row r="53" ht="15" spans="1:9">
      <c r="A53" s="46"/>
      <c r="B53" s="42">
        <v>36</v>
      </c>
      <c r="C53" s="39">
        <v>10</v>
      </c>
      <c r="D53" s="40">
        <f t="shared" si="0"/>
        <v>11.3</v>
      </c>
      <c r="E53" s="47"/>
      <c r="F53" s="47"/>
      <c r="G53" s="48"/>
      <c r="H53" s="49"/>
      <c r="I53" s="27"/>
    </row>
    <row r="54" ht="15" spans="1:9">
      <c r="A54" s="46"/>
      <c r="B54" s="42">
        <v>38</v>
      </c>
      <c r="C54" s="39">
        <v>6</v>
      </c>
      <c r="D54" s="40">
        <f t="shared" si="0"/>
        <v>7.18</v>
      </c>
      <c r="E54" s="47"/>
      <c r="F54" s="47"/>
      <c r="G54" s="48"/>
      <c r="H54" s="49"/>
      <c r="I54" s="27"/>
    </row>
    <row r="55" ht="15" spans="1:9">
      <c r="A55" s="41" t="s">
        <v>59</v>
      </c>
      <c r="B55" s="42">
        <v>28</v>
      </c>
      <c r="C55" s="39">
        <v>44</v>
      </c>
      <c r="D55" s="40">
        <f t="shared" si="0"/>
        <v>46.32</v>
      </c>
      <c r="E55" s="43" t="s">
        <v>54</v>
      </c>
      <c r="F55" s="43" t="s">
        <v>55</v>
      </c>
      <c r="G55" s="44">
        <v>1512225</v>
      </c>
      <c r="H55" s="49"/>
      <c r="I55" s="27"/>
    </row>
    <row r="56" ht="15" spans="1:9">
      <c r="A56" s="46"/>
      <c r="B56" s="42">
        <v>30</v>
      </c>
      <c r="C56" s="39">
        <v>66</v>
      </c>
      <c r="D56" s="40">
        <f t="shared" si="0"/>
        <v>68.98</v>
      </c>
      <c r="E56" s="47"/>
      <c r="F56" s="47"/>
      <c r="G56" s="48"/>
      <c r="H56" s="49"/>
      <c r="I56" s="27"/>
    </row>
    <row r="57" ht="15" spans="1:9">
      <c r="A57" s="46"/>
      <c r="B57" s="42">
        <v>32</v>
      </c>
      <c r="C57" s="39">
        <v>66</v>
      </c>
      <c r="D57" s="40">
        <f t="shared" si="0"/>
        <v>68.98</v>
      </c>
      <c r="E57" s="47"/>
      <c r="F57" s="47"/>
      <c r="G57" s="48"/>
      <c r="H57" s="49"/>
      <c r="I57" s="27"/>
    </row>
    <row r="58" ht="15" spans="1:9">
      <c r="A58" s="46"/>
      <c r="B58" s="42">
        <v>34</v>
      </c>
      <c r="C58" s="39">
        <v>44</v>
      </c>
      <c r="D58" s="40">
        <f t="shared" si="0"/>
        <v>46.32</v>
      </c>
      <c r="E58" s="47"/>
      <c r="F58" s="47"/>
      <c r="G58" s="48"/>
      <c r="H58" s="49"/>
      <c r="I58" s="27"/>
    </row>
    <row r="59" ht="15" spans="1:9">
      <c r="A59" s="46"/>
      <c r="B59" s="42">
        <v>36</v>
      </c>
      <c r="C59" s="39">
        <v>44</v>
      </c>
      <c r="D59" s="40">
        <f t="shared" si="0"/>
        <v>46.32</v>
      </c>
      <c r="E59" s="47"/>
      <c r="F59" s="47"/>
      <c r="G59" s="48"/>
      <c r="H59" s="49"/>
      <c r="I59" s="27"/>
    </row>
    <row r="60" ht="15" spans="1:9">
      <c r="A60" s="41" t="s">
        <v>59</v>
      </c>
      <c r="B60" s="42">
        <v>28</v>
      </c>
      <c r="C60" s="39">
        <v>988</v>
      </c>
      <c r="D60" s="40">
        <f t="shared" si="0"/>
        <v>1018.64</v>
      </c>
      <c r="E60" s="43" t="s">
        <v>52</v>
      </c>
      <c r="F60" s="43" t="s">
        <v>55</v>
      </c>
      <c r="G60" s="53" t="s">
        <v>56</v>
      </c>
      <c r="H60" s="49"/>
      <c r="I60" s="27"/>
    </row>
    <row r="61" ht="15" spans="1:9">
      <c r="A61" s="46"/>
      <c r="B61" s="42">
        <v>30</v>
      </c>
      <c r="C61" s="39">
        <v>2623</v>
      </c>
      <c r="D61" s="40">
        <f t="shared" si="0"/>
        <v>2702.69</v>
      </c>
      <c r="E61" s="47"/>
      <c r="F61" s="47"/>
      <c r="G61" s="54"/>
      <c r="H61" s="49"/>
      <c r="I61" s="27"/>
    </row>
    <row r="62" ht="15" spans="1:9">
      <c r="A62" s="46"/>
      <c r="B62" s="42">
        <v>32</v>
      </c>
      <c r="C62" s="39">
        <v>2855</v>
      </c>
      <c r="D62" s="40">
        <f t="shared" si="0"/>
        <v>2941.65</v>
      </c>
      <c r="E62" s="47"/>
      <c r="F62" s="47"/>
      <c r="G62" s="54"/>
      <c r="H62" s="49"/>
      <c r="I62" s="27"/>
    </row>
    <row r="63" ht="15" spans="1:9">
      <c r="A63" s="46"/>
      <c r="B63" s="42">
        <v>34</v>
      </c>
      <c r="C63" s="39">
        <v>1751</v>
      </c>
      <c r="D63" s="40">
        <f t="shared" si="0"/>
        <v>1804.53</v>
      </c>
      <c r="E63" s="47"/>
      <c r="F63" s="47"/>
      <c r="G63" s="54"/>
      <c r="H63" s="49"/>
      <c r="I63" s="27"/>
    </row>
    <row r="64" ht="15" spans="1:9">
      <c r="A64" s="46"/>
      <c r="B64" s="42">
        <v>36</v>
      </c>
      <c r="C64" s="39">
        <v>1644</v>
      </c>
      <c r="D64" s="40">
        <f t="shared" si="0"/>
        <v>1694.32</v>
      </c>
      <c r="E64" s="47"/>
      <c r="F64" s="47"/>
      <c r="G64" s="54"/>
      <c r="H64" s="49"/>
      <c r="I64" s="27"/>
    </row>
    <row r="65" ht="15" spans="1:9">
      <c r="A65" s="46"/>
      <c r="B65" s="42">
        <v>38</v>
      </c>
      <c r="C65" s="39">
        <v>822</v>
      </c>
      <c r="D65" s="40">
        <f t="shared" si="0"/>
        <v>847.66</v>
      </c>
      <c r="E65" s="47"/>
      <c r="F65" s="47"/>
      <c r="G65" s="54"/>
      <c r="H65" s="49"/>
      <c r="I65" s="27"/>
    </row>
    <row r="66" ht="15" spans="1:9">
      <c r="A66" s="41" t="s">
        <v>59</v>
      </c>
      <c r="B66" s="42">
        <v>30</v>
      </c>
      <c r="C66" s="39">
        <v>52</v>
      </c>
      <c r="D66" s="40">
        <f t="shared" si="0"/>
        <v>54.56</v>
      </c>
      <c r="E66" s="43" t="s">
        <v>57</v>
      </c>
      <c r="F66" s="43" t="s">
        <v>55</v>
      </c>
      <c r="G66" s="44" t="s">
        <v>58</v>
      </c>
      <c r="H66" s="49"/>
      <c r="I66" s="27"/>
    </row>
    <row r="67" ht="15" spans="1:9">
      <c r="A67" s="46"/>
      <c r="B67" s="42">
        <v>32</v>
      </c>
      <c r="C67" s="39">
        <v>78</v>
      </c>
      <c r="D67" s="40">
        <f t="shared" si="0"/>
        <v>81.34</v>
      </c>
      <c r="E67" s="47"/>
      <c r="F67" s="47"/>
      <c r="G67" s="48"/>
      <c r="H67" s="49"/>
      <c r="I67" s="27"/>
    </row>
    <row r="68" ht="15" spans="1:9">
      <c r="A68" s="46"/>
      <c r="B68" s="42">
        <v>34</v>
      </c>
      <c r="C68" s="39">
        <v>78</v>
      </c>
      <c r="D68" s="40">
        <f t="shared" si="0"/>
        <v>81.34</v>
      </c>
      <c r="E68" s="47"/>
      <c r="F68" s="47"/>
      <c r="G68" s="48"/>
      <c r="H68" s="49"/>
      <c r="I68" s="27"/>
    </row>
    <row r="69" ht="15" spans="1:9">
      <c r="A69" s="46"/>
      <c r="B69" s="42">
        <v>36</v>
      </c>
      <c r="C69" s="39">
        <v>52</v>
      </c>
      <c r="D69" s="40">
        <f t="shared" si="0"/>
        <v>54.56</v>
      </c>
      <c r="E69" s="47"/>
      <c r="F69" s="47"/>
      <c r="G69" s="48"/>
      <c r="H69" s="49"/>
      <c r="I69" s="27"/>
    </row>
    <row r="70" ht="15" spans="1:9">
      <c r="A70" s="46"/>
      <c r="B70" s="42">
        <v>38</v>
      </c>
      <c r="C70" s="39">
        <v>26</v>
      </c>
      <c r="D70" s="40">
        <f t="shared" si="0"/>
        <v>27.78</v>
      </c>
      <c r="E70" s="47"/>
      <c r="F70" s="47"/>
      <c r="G70" s="48"/>
      <c r="H70" s="49"/>
      <c r="I70" s="27"/>
    </row>
    <row r="71" ht="15" spans="1:9">
      <c r="A71" s="50"/>
      <c r="B71" s="42">
        <v>40</v>
      </c>
      <c r="C71" s="39">
        <v>26</v>
      </c>
      <c r="D71" s="40">
        <f t="shared" si="0"/>
        <v>27.78</v>
      </c>
      <c r="E71" s="51"/>
      <c r="F71" s="51"/>
      <c r="G71" s="52"/>
      <c r="H71" s="55"/>
      <c r="I71" s="31"/>
    </row>
    <row r="72" ht="15" spans="1:9">
      <c r="A72" s="41" t="s">
        <v>61</v>
      </c>
      <c r="B72" s="42">
        <v>28</v>
      </c>
      <c r="C72" s="39">
        <v>10</v>
      </c>
      <c r="D72" s="40">
        <f t="shared" si="0"/>
        <v>11.3</v>
      </c>
      <c r="E72" s="43" t="s">
        <v>52</v>
      </c>
      <c r="F72" s="43" t="s">
        <v>53</v>
      </c>
      <c r="G72" s="44">
        <v>1512227</v>
      </c>
      <c r="H72" s="45" t="s">
        <v>35</v>
      </c>
      <c r="I72" s="26" t="s">
        <v>62</v>
      </c>
    </row>
    <row r="73" ht="15" spans="1:9">
      <c r="A73" s="46"/>
      <c r="B73" s="42">
        <v>30</v>
      </c>
      <c r="C73" s="39">
        <v>30</v>
      </c>
      <c r="D73" s="40">
        <f t="shared" si="0"/>
        <v>31.9</v>
      </c>
      <c r="E73" s="47"/>
      <c r="F73" s="47"/>
      <c r="G73" s="48"/>
      <c r="H73" s="49"/>
      <c r="I73" s="26"/>
    </row>
    <row r="74" ht="15" spans="1:9">
      <c r="A74" s="46"/>
      <c r="B74" s="42">
        <v>32</v>
      </c>
      <c r="C74" s="39">
        <v>28</v>
      </c>
      <c r="D74" s="40">
        <f t="shared" si="0"/>
        <v>29.84</v>
      </c>
      <c r="E74" s="47"/>
      <c r="F74" s="47"/>
      <c r="G74" s="48"/>
      <c r="H74" s="49"/>
      <c r="I74" s="26"/>
    </row>
    <row r="75" ht="15" spans="1:9">
      <c r="A75" s="46"/>
      <c r="B75" s="42">
        <v>34</v>
      </c>
      <c r="C75" s="39">
        <v>22</v>
      </c>
      <c r="D75" s="40">
        <f t="shared" si="0"/>
        <v>23.66</v>
      </c>
      <c r="E75" s="47"/>
      <c r="F75" s="47"/>
      <c r="G75" s="48"/>
      <c r="H75" s="49"/>
      <c r="I75" s="26"/>
    </row>
    <row r="76" ht="15" spans="1:9">
      <c r="A76" s="46"/>
      <c r="B76" s="42">
        <v>36</v>
      </c>
      <c r="C76" s="39">
        <v>14</v>
      </c>
      <c r="D76" s="40">
        <f t="shared" si="0"/>
        <v>15.42</v>
      </c>
      <c r="E76" s="47"/>
      <c r="F76" s="47"/>
      <c r="G76" s="48"/>
      <c r="H76" s="49"/>
      <c r="I76" s="26"/>
    </row>
    <row r="77" ht="15" spans="1:9">
      <c r="A77" s="46"/>
      <c r="B77" s="42">
        <v>38</v>
      </c>
      <c r="C77" s="39">
        <v>8</v>
      </c>
      <c r="D77" s="40">
        <f t="shared" si="0"/>
        <v>9.24</v>
      </c>
      <c r="E77" s="47"/>
      <c r="F77" s="47"/>
      <c r="G77" s="48"/>
      <c r="H77" s="49"/>
      <c r="I77" s="26"/>
    </row>
    <row r="78" ht="15" spans="1:9">
      <c r="A78" s="58" t="s">
        <v>61</v>
      </c>
      <c r="B78" s="42">
        <v>28</v>
      </c>
      <c r="C78" s="39">
        <v>50</v>
      </c>
      <c r="D78" s="40">
        <f t="shared" si="0"/>
        <v>52.5</v>
      </c>
      <c r="E78" s="59" t="s">
        <v>54</v>
      </c>
      <c r="F78" s="59" t="s">
        <v>55</v>
      </c>
      <c r="G78" s="60">
        <v>1512225</v>
      </c>
      <c r="H78" s="49"/>
      <c r="I78" s="26"/>
    </row>
    <row r="79" ht="15" spans="1:9">
      <c r="A79" s="58"/>
      <c r="B79" s="42">
        <v>30</v>
      </c>
      <c r="C79" s="39">
        <v>75</v>
      </c>
      <c r="D79" s="40">
        <f t="shared" si="0"/>
        <v>78.25</v>
      </c>
      <c r="E79" s="59"/>
      <c r="F79" s="59"/>
      <c r="G79" s="60"/>
      <c r="H79" s="49"/>
      <c r="I79" s="26"/>
    </row>
    <row r="80" ht="15" spans="1:9">
      <c r="A80" s="58"/>
      <c r="B80" s="42">
        <v>32</v>
      </c>
      <c r="C80" s="39">
        <v>75</v>
      </c>
      <c r="D80" s="40">
        <f t="shared" si="0"/>
        <v>78.25</v>
      </c>
      <c r="E80" s="59"/>
      <c r="F80" s="59"/>
      <c r="G80" s="60"/>
      <c r="H80" s="49"/>
      <c r="I80" s="26"/>
    </row>
    <row r="81" ht="15" spans="1:9">
      <c r="A81" s="58"/>
      <c r="B81" s="42">
        <v>34</v>
      </c>
      <c r="C81" s="39">
        <v>50</v>
      </c>
      <c r="D81" s="40">
        <f t="shared" si="0"/>
        <v>52.5</v>
      </c>
      <c r="E81" s="59"/>
      <c r="F81" s="59"/>
      <c r="G81" s="60"/>
      <c r="H81" s="49"/>
      <c r="I81" s="26"/>
    </row>
    <row r="82" ht="15" spans="1:9">
      <c r="A82" s="58"/>
      <c r="B82" s="42">
        <v>36</v>
      </c>
      <c r="C82" s="39">
        <v>50</v>
      </c>
      <c r="D82" s="40">
        <f t="shared" si="0"/>
        <v>52.5</v>
      </c>
      <c r="E82" s="59"/>
      <c r="F82" s="59"/>
      <c r="G82" s="60"/>
      <c r="H82" s="49"/>
      <c r="I82" s="26"/>
    </row>
    <row r="83" ht="15" spans="1:9">
      <c r="A83" s="58" t="s">
        <v>61</v>
      </c>
      <c r="B83" s="42">
        <v>28</v>
      </c>
      <c r="C83" s="39">
        <v>1158</v>
      </c>
      <c r="D83" s="40">
        <f t="shared" si="0"/>
        <v>1193.74</v>
      </c>
      <c r="E83" s="59" t="s">
        <v>52</v>
      </c>
      <c r="F83" s="43" t="s">
        <v>55</v>
      </c>
      <c r="G83" s="53" t="s">
        <v>56</v>
      </c>
      <c r="H83" s="49"/>
      <c r="I83" s="26"/>
    </row>
    <row r="84" ht="15" spans="1:9">
      <c r="A84" s="58"/>
      <c r="B84" s="42">
        <v>30</v>
      </c>
      <c r="C84" s="39">
        <v>3080</v>
      </c>
      <c r="D84" s="40">
        <f t="shared" si="0"/>
        <v>3173.4</v>
      </c>
      <c r="E84" s="58"/>
      <c r="F84" s="47"/>
      <c r="G84" s="54"/>
      <c r="H84" s="49"/>
      <c r="I84" s="26"/>
    </row>
    <row r="85" ht="15" spans="1:9">
      <c r="A85" s="58"/>
      <c r="B85" s="42">
        <v>32</v>
      </c>
      <c r="C85" s="39">
        <v>3350</v>
      </c>
      <c r="D85" s="40">
        <f t="shared" si="0"/>
        <v>3451.5</v>
      </c>
      <c r="E85" s="58"/>
      <c r="F85" s="47"/>
      <c r="G85" s="54"/>
      <c r="H85" s="49"/>
      <c r="I85" s="26"/>
    </row>
    <row r="86" ht="15" spans="1:9">
      <c r="A86" s="58"/>
      <c r="B86" s="42">
        <v>34</v>
      </c>
      <c r="C86" s="39">
        <v>2057</v>
      </c>
      <c r="D86" s="40">
        <f t="shared" si="0"/>
        <v>2119.71</v>
      </c>
      <c r="E86" s="58"/>
      <c r="F86" s="47"/>
      <c r="G86" s="54"/>
      <c r="H86" s="49"/>
      <c r="I86" s="26"/>
    </row>
    <row r="87" ht="15" spans="1:9">
      <c r="A87" s="58"/>
      <c r="B87" s="42">
        <v>36</v>
      </c>
      <c r="C87" s="39">
        <v>1934</v>
      </c>
      <c r="D87" s="40">
        <f t="shared" si="0"/>
        <v>1993.02</v>
      </c>
      <c r="E87" s="58"/>
      <c r="F87" s="47"/>
      <c r="G87" s="54"/>
      <c r="H87" s="49"/>
      <c r="I87" s="26"/>
    </row>
    <row r="88" ht="15" spans="1:9">
      <c r="A88" s="58"/>
      <c r="B88" s="42">
        <v>38</v>
      </c>
      <c r="C88" s="39">
        <v>967</v>
      </c>
      <c r="D88" s="40">
        <f t="shared" si="0"/>
        <v>997.01</v>
      </c>
      <c r="E88" s="58"/>
      <c r="F88" s="51"/>
      <c r="G88" s="61"/>
      <c r="H88" s="49"/>
      <c r="I88" s="26"/>
    </row>
    <row r="89" ht="15" spans="1:9">
      <c r="A89" s="58" t="s">
        <v>61</v>
      </c>
      <c r="B89" s="42">
        <v>30</v>
      </c>
      <c r="C89" s="39">
        <v>62</v>
      </c>
      <c r="D89" s="40">
        <f t="shared" si="0"/>
        <v>64.86</v>
      </c>
      <c r="E89" s="59" t="s">
        <v>57</v>
      </c>
      <c r="F89" s="59" t="s">
        <v>55</v>
      </c>
      <c r="G89" s="62" t="s">
        <v>58</v>
      </c>
      <c r="H89" s="49"/>
      <c r="I89" s="26"/>
    </row>
    <row r="90" ht="15" spans="1:9">
      <c r="A90" s="58"/>
      <c r="B90" s="42">
        <v>32</v>
      </c>
      <c r="C90" s="39">
        <v>93</v>
      </c>
      <c r="D90" s="40">
        <f t="shared" ref="D90:D100" si="1">C90*1.03+1</f>
        <v>96.79</v>
      </c>
      <c r="E90" s="59"/>
      <c r="F90" s="59"/>
      <c r="G90" s="62"/>
      <c r="H90" s="49"/>
      <c r="I90" s="26"/>
    </row>
    <row r="91" ht="15" spans="1:9">
      <c r="A91" s="58"/>
      <c r="B91" s="42">
        <v>34</v>
      </c>
      <c r="C91" s="39">
        <v>93</v>
      </c>
      <c r="D91" s="40">
        <f t="shared" si="1"/>
        <v>96.79</v>
      </c>
      <c r="E91" s="59"/>
      <c r="F91" s="59"/>
      <c r="G91" s="62"/>
      <c r="H91" s="49"/>
      <c r="I91" s="26"/>
    </row>
    <row r="92" ht="15" spans="1:9">
      <c r="A92" s="58"/>
      <c r="B92" s="42">
        <v>36</v>
      </c>
      <c r="C92" s="39">
        <v>62</v>
      </c>
      <c r="D92" s="40">
        <f t="shared" si="1"/>
        <v>64.86</v>
      </c>
      <c r="E92" s="59"/>
      <c r="F92" s="59"/>
      <c r="G92" s="62"/>
      <c r="H92" s="49"/>
      <c r="I92" s="26"/>
    </row>
    <row r="93" ht="15" spans="1:9">
      <c r="A93" s="58"/>
      <c r="B93" s="42">
        <v>38</v>
      </c>
      <c r="C93" s="39">
        <v>31</v>
      </c>
      <c r="D93" s="40">
        <f t="shared" si="1"/>
        <v>32.93</v>
      </c>
      <c r="E93" s="59"/>
      <c r="F93" s="59"/>
      <c r="G93" s="62"/>
      <c r="H93" s="49"/>
      <c r="I93" s="26"/>
    </row>
    <row r="94" ht="15" spans="1:9">
      <c r="A94" s="58"/>
      <c r="B94" s="42">
        <v>40</v>
      </c>
      <c r="C94" s="39">
        <v>31</v>
      </c>
      <c r="D94" s="40">
        <f t="shared" si="1"/>
        <v>32.93</v>
      </c>
      <c r="E94" s="59"/>
      <c r="F94" s="59"/>
      <c r="G94" s="62"/>
      <c r="H94" s="49"/>
      <c r="I94" s="26"/>
    </row>
    <row r="95" ht="15" spans="1:9">
      <c r="A95" s="41" t="s">
        <v>61</v>
      </c>
      <c r="B95" s="42">
        <v>28</v>
      </c>
      <c r="C95" s="39">
        <v>37</v>
      </c>
      <c r="D95" s="40">
        <f t="shared" si="1"/>
        <v>39.11</v>
      </c>
      <c r="E95" s="43" t="s">
        <v>63</v>
      </c>
      <c r="F95" s="43" t="s">
        <v>55</v>
      </c>
      <c r="G95" s="44">
        <v>1512220</v>
      </c>
      <c r="H95" s="49"/>
      <c r="I95" s="26"/>
    </row>
    <row r="96" ht="15" spans="1:9">
      <c r="A96" s="46"/>
      <c r="B96" s="42">
        <v>30</v>
      </c>
      <c r="C96" s="39">
        <v>111</v>
      </c>
      <c r="D96" s="40">
        <f t="shared" si="1"/>
        <v>115.33</v>
      </c>
      <c r="E96" s="47"/>
      <c r="F96" s="47"/>
      <c r="G96" s="48"/>
      <c r="H96" s="49"/>
      <c r="I96" s="26"/>
    </row>
    <row r="97" ht="15" spans="1:9">
      <c r="A97" s="46"/>
      <c r="B97" s="42">
        <v>32</v>
      </c>
      <c r="C97" s="39">
        <v>111</v>
      </c>
      <c r="D97" s="40">
        <f t="shared" si="1"/>
        <v>115.33</v>
      </c>
      <c r="E97" s="47"/>
      <c r="F97" s="47"/>
      <c r="G97" s="48"/>
      <c r="H97" s="49"/>
      <c r="I97" s="26"/>
    </row>
    <row r="98" ht="15" spans="1:9">
      <c r="A98" s="46"/>
      <c r="B98" s="42" t="s">
        <v>42</v>
      </c>
      <c r="C98" s="39">
        <v>74</v>
      </c>
      <c r="D98" s="40">
        <f t="shared" si="1"/>
        <v>77.22</v>
      </c>
      <c r="E98" s="47"/>
      <c r="F98" s="47"/>
      <c r="G98" s="48"/>
      <c r="H98" s="49"/>
      <c r="I98" s="26"/>
    </row>
    <row r="99" ht="15" spans="1:9">
      <c r="A99" s="46"/>
      <c r="B99" s="42">
        <v>36</v>
      </c>
      <c r="C99" s="39">
        <v>74</v>
      </c>
      <c r="D99" s="40">
        <f t="shared" si="1"/>
        <v>77.22</v>
      </c>
      <c r="E99" s="47"/>
      <c r="F99" s="47"/>
      <c r="G99" s="48"/>
      <c r="H99" s="49"/>
      <c r="I99" s="26"/>
    </row>
    <row r="100" ht="15" spans="1:9">
      <c r="A100" s="46"/>
      <c r="B100" s="42">
        <v>38</v>
      </c>
      <c r="C100" s="39">
        <v>37</v>
      </c>
      <c r="D100" s="40">
        <f t="shared" si="1"/>
        <v>39.11</v>
      </c>
      <c r="E100" s="47"/>
      <c r="F100" s="47"/>
      <c r="G100" s="48"/>
      <c r="H100" s="55"/>
      <c r="I100" s="26"/>
    </row>
    <row r="101" spans="1:8">
      <c r="A101" s="38" t="s">
        <v>43</v>
      </c>
      <c r="B101" s="38"/>
      <c r="C101" s="39">
        <f>SUM(C26:C100)</f>
        <v>34397</v>
      </c>
      <c r="D101" s="40">
        <f>SUM(D26:D100)</f>
        <v>35503.91</v>
      </c>
      <c r="E101" s="38"/>
      <c r="F101" s="38"/>
      <c r="G101" s="38"/>
      <c r="H101" s="38"/>
    </row>
    <row r="102" spans="3:4">
      <c r="C102" s="63"/>
      <c r="D102" s="63"/>
    </row>
    <row r="103" spans="3:4">
      <c r="C103" s="63"/>
      <c r="D103" s="63"/>
    </row>
    <row r="104" ht="15" spans="1:9">
      <c r="A104" s="38" t="s">
        <v>34</v>
      </c>
      <c r="B104" s="38"/>
      <c r="C104" s="39">
        <v>624</v>
      </c>
      <c r="D104" s="39">
        <f>C104*1.03</f>
        <v>642.72</v>
      </c>
      <c r="E104" s="38"/>
      <c r="F104" s="38"/>
      <c r="G104" s="62">
        <v>1512229</v>
      </c>
      <c r="I104" s="26" t="s">
        <v>62</v>
      </c>
    </row>
  </sheetData>
  <mergeCells count="79">
    <mergeCell ref="A1:K1"/>
    <mergeCell ref="A2:D2"/>
    <mergeCell ref="E2:K2"/>
    <mergeCell ref="A8:A21"/>
    <mergeCell ref="A26:A31"/>
    <mergeCell ref="A32:A36"/>
    <mergeCell ref="A37:A42"/>
    <mergeCell ref="A43:A48"/>
    <mergeCell ref="A49:A54"/>
    <mergeCell ref="A55:A59"/>
    <mergeCell ref="A60:A65"/>
    <mergeCell ref="A66:A71"/>
    <mergeCell ref="A72:A77"/>
    <mergeCell ref="A78:A82"/>
    <mergeCell ref="A83:A88"/>
    <mergeCell ref="A89:A94"/>
    <mergeCell ref="A95:A100"/>
    <mergeCell ref="B8:B10"/>
    <mergeCell ref="B12:B13"/>
    <mergeCell ref="B14:B21"/>
    <mergeCell ref="C8:C21"/>
    <mergeCell ref="D12:D13"/>
    <mergeCell ref="E12:E13"/>
    <mergeCell ref="E26:E31"/>
    <mergeCell ref="E32:E36"/>
    <mergeCell ref="E37:E42"/>
    <mergeCell ref="E43:E48"/>
    <mergeCell ref="E49:E54"/>
    <mergeCell ref="E55:E59"/>
    <mergeCell ref="E60:E65"/>
    <mergeCell ref="E66:E71"/>
    <mergeCell ref="E72:E77"/>
    <mergeCell ref="E78:E82"/>
    <mergeCell ref="E83:E88"/>
    <mergeCell ref="E89:E94"/>
    <mergeCell ref="E95:E100"/>
    <mergeCell ref="F26:F31"/>
    <mergeCell ref="F32:F36"/>
    <mergeCell ref="F37:F42"/>
    <mergeCell ref="F43:F48"/>
    <mergeCell ref="F49:F54"/>
    <mergeCell ref="F55:F59"/>
    <mergeCell ref="F60:F65"/>
    <mergeCell ref="F66:F71"/>
    <mergeCell ref="F72:F77"/>
    <mergeCell ref="F78:F82"/>
    <mergeCell ref="F83:F88"/>
    <mergeCell ref="F89:F94"/>
    <mergeCell ref="F95:F100"/>
    <mergeCell ref="G26:G31"/>
    <mergeCell ref="G32:G36"/>
    <mergeCell ref="G37:G42"/>
    <mergeCell ref="G43:G48"/>
    <mergeCell ref="G49:G54"/>
    <mergeCell ref="G55:G59"/>
    <mergeCell ref="G60:G65"/>
    <mergeCell ref="G66:G71"/>
    <mergeCell ref="G72:G77"/>
    <mergeCell ref="G78:G82"/>
    <mergeCell ref="G83:G88"/>
    <mergeCell ref="G89:G94"/>
    <mergeCell ref="G95:G100"/>
    <mergeCell ref="H10:H11"/>
    <mergeCell ref="H14:H15"/>
    <mergeCell ref="H17:H21"/>
    <mergeCell ref="H26:H48"/>
    <mergeCell ref="H49:H71"/>
    <mergeCell ref="H72:H100"/>
    <mergeCell ref="I25:I48"/>
    <mergeCell ref="I49:I71"/>
    <mergeCell ref="I72:I100"/>
    <mergeCell ref="J10:J11"/>
    <mergeCell ref="J14:J15"/>
    <mergeCell ref="J17:J21"/>
    <mergeCell ref="K10:K11"/>
    <mergeCell ref="K14:K15"/>
    <mergeCell ref="K17:K21"/>
    <mergeCell ref="A3:D4"/>
    <mergeCell ref="E3:K4"/>
  </mergeCells>
  <pageMargins left="0.7" right="0.7" top="0.75" bottom="0.75" header="0.3" footer="0.3"/>
  <pageSetup paperSize="9" scale="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2024-11-27T06:36:12Z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EB9F0DA419AE4FBB9B40F575BDAAF84E_13</vt:lpwstr>
  </property>
</Properties>
</file>