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<sst xmlns="http://schemas.openxmlformats.org/spreadsheetml/2006/main" count="105" uniqueCount="61">
  <si>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</si>
  <si>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</si>
  <si>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</si>
  <si>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上海办中通74100496870898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</si>
  <si>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</si>
  <si>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</si>
  <si>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</si>
  <si>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</si>
  <si>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</si>
  <si>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</si>
  <si>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</si>
  <si>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</si>
  <si>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</si>
  <si>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</si>
  <si>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</si>
  <si>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</si>
  <si>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</si>
  <si>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</si>
  <si>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</si>
  <si>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</si>
  <si>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</si>
  <si>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</si>
  <si>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</si>
  <si>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</si>
  <si>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</si>
  <si>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P24110593</t>
  </si>
  <si>
    <t xml:space="preserve">24_AULBM11953                                     </t>
  </si>
  <si>
    <t xml:space="preserve">S24110354 </t>
  </si>
  <si>
    <t xml:space="preserve">C4952AX-BE748                                                                                          </t>
  </si>
  <si>
    <t>46*35*21</t>
  </si>
  <si>
    <t xml:space="preserve">C4952AX-GR493                                                                                          </t>
  </si>
  <si>
    <t xml:space="preserve">C4952AX-PR497                                                                                       </t>
  </si>
  <si>
    <t>31*23*23</t>
  </si>
  <si>
    <t>空白吊牌</t>
  </si>
  <si>
    <t xml:space="preserve">C4952AX                                                                                       </t>
  </si>
  <si>
    <t xml:space="preserve">23_AULTH10817                                     </t>
  </si>
  <si>
    <t xml:space="preserve">C4952AX                                                                                             </t>
  </si>
  <si>
    <t>45*33*20</t>
  </si>
  <si>
    <t>总计</t>
  </si>
  <si>
    <t>颜色</t>
  </si>
  <si>
    <t>尺码</t>
  </si>
  <si>
    <t>生产数</t>
  </si>
  <si>
    <t>PO号</t>
  </si>
  <si>
    <t>款号</t>
  </si>
  <si>
    <t>BE748 - LT.BLUE</t>
  </si>
  <si>
    <t>XS</t>
  </si>
  <si>
    <t>无价格</t>
  </si>
  <si>
    <t>1516150/1516151</t>
  </si>
  <si>
    <t>C4952AX</t>
  </si>
  <si>
    <t>第1箱</t>
  </si>
  <si>
    <t>S</t>
  </si>
  <si>
    <t>M</t>
  </si>
  <si>
    <t>L</t>
  </si>
  <si>
    <t>XL</t>
  </si>
  <si>
    <t>有价格</t>
  </si>
  <si>
    <r>
      <rPr>
        <b/>
        <sz val="11"/>
        <rFont val="宋体"/>
        <charset val="134"/>
      </rPr>
      <t>其他</t>
    </r>
    <r>
      <rPr>
        <b/>
        <sz val="11"/>
        <rFont val="Calibri"/>
        <charset val="134"/>
      </rPr>
      <t>PO</t>
    </r>
  </si>
  <si>
    <t>XXL</t>
  </si>
  <si>
    <t>GR493 - STONE</t>
  </si>
  <si>
    <t>PR497 - LILAC</t>
  </si>
  <si>
    <t>第2箱</t>
  </si>
  <si>
    <t>1515828/1515830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</si>
</sst>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4" fillId="0" borderId="1" xfId="0" applyNumberFormat="1" applyFont="1" applyBorder="1" applyAlignment="1">
      <alignment horizont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selection activeCell="K13" sqref="A1:K1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6" max="6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5"/>
      <c r="G1" s="3"/>
      <c r="H1" s="2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45623</v>
      </c>
      <c r="F2" s="8"/>
      <c r="G2" s="7"/>
      <c r="H2" s="7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1"/>
      <c r="G3" s="12"/>
      <c r="H3" s="12"/>
      <c r="I3" s="12"/>
      <c r="J3" s="12"/>
      <c r="K3" s="12"/>
    </row>
    <row r="4" spans="1:11">
      <c r="A4" s="10"/>
      <c r="B4" s="10"/>
      <c r="C4" s="10"/>
      <c r="D4" s="10"/>
      <c r="E4" s="12"/>
      <c r="F4" s="11"/>
      <c r="G4" s="12"/>
      <c r="H4" s="12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4"/>
      <c r="I5" s="14"/>
      <c r="J5" s="14"/>
      <c r="K5" s="14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45" t="s">
        <v>11</v>
      </c>
      <c r="J6" s="45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46" t="s">
        <v>22</v>
      </c>
      <c r="J7" s="46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7" t="s">
        <v>27</v>
      </c>
      <c r="D8" s="27" t="s">
        <v>28</v>
      </c>
      <c r="E8" s="26">
        <v>2904</v>
      </c>
      <c r="F8" s="28"/>
      <c r="G8" s="26">
        <v>3002</v>
      </c>
      <c r="H8" s="26">
        <v>1</v>
      </c>
      <c r="I8" s="26"/>
      <c r="J8" s="26">
        <v>15.2</v>
      </c>
      <c r="K8" s="26" t="s">
        <v>29</v>
      </c>
    </row>
    <row r="9" ht="15" spans="1:11">
      <c r="A9" s="26"/>
      <c r="B9" s="27"/>
      <c r="C9" s="27"/>
      <c r="D9" s="27" t="s">
        <v>30</v>
      </c>
      <c r="E9" s="26">
        <v>6554</v>
      </c>
      <c r="F9" s="28"/>
      <c r="G9" s="26">
        <v>6761</v>
      </c>
      <c r="H9" s="26"/>
      <c r="I9" s="26"/>
      <c r="J9" s="26"/>
      <c r="K9" s="26"/>
    </row>
    <row r="10" ht="15" spans="1:11">
      <c r="A10" s="26"/>
      <c r="B10" s="27"/>
      <c r="C10" s="27"/>
      <c r="D10" s="27" t="s">
        <v>31</v>
      </c>
      <c r="E10" s="26">
        <v>4420</v>
      </c>
      <c r="F10" s="28"/>
      <c r="G10" s="26">
        <v>4563</v>
      </c>
      <c r="H10" s="26">
        <v>2</v>
      </c>
      <c r="I10" s="26"/>
      <c r="J10" s="26">
        <v>7.5</v>
      </c>
      <c r="K10" s="26" t="s">
        <v>32</v>
      </c>
    </row>
    <row r="11" ht="15" spans="1:11">
      <c r="A11" s="26"/>
      <c r="B11" s="26" t="s">
        <v>33</v>
      </c>
      <c r="C11" s="27"/>
      <c r="D11" s="27" t="s">
        <v>34</v>
      </c>
      <c r="E11" s="26">
        <v>228</v>
      </c>
      <c r="F11" s="28"/>
      <c r="G11" s="26">
        <v>235</v>
      </c>
      <c r="H11" s="26"/>
      <c r="I11" s="26"/>
      <c r="J11" s="26"/>
      <c r="K11" s="26"/>
    </row>
    <row r="12" ht="15" spans="1:11">
      <c r="A12" s="26"/>
      <c r="B12" s="27" t="s">
        <v>35</v>
      </c>
      <c r="C12" s="27"/>
      <c r="D12" s="27" t="s">
        <v>36</v>
      </c>
      <c r="E12" s="26">
        <v>14106</v>
      </c>
      <c r="F12" s="28"/>
      <c r="G12" s="26">
        <v>14500</v>
      </c>
      <c r="H12" s="26">
        <v>3</v>
      </c>
      <c r="I12" s="26"/>
      <c r="J12" s="26">
        <v>21</v>
      </c>
      <c r="K12" s="26" t="s">
        <v>37</v>
      </c>
    </row>
    <row r="13" spans="1:11">
      <c r="A13" s="26" t="s">
        <v>38</v>
      </c>
      <c r="B13" s="26"/>
      <c r="C13" s="26"/>
      <c r="D13" s="26"/>
      <c r="E13" s="29">
        <f>SUM(E8:E12)</f>
        <v>28212</v>
      </c>
      <c r="F13" s="30"/>
      <c r="G13" s="29">
        <f>SUM(G8:G12)</f>
        <v>29061</v>
      </c>
      <c r="H13" s="29">
        <v>3</v>
      </c>
      <c r="I13" s="29"/>
      <c r="J13" s="29">
        <f>SUM(J8:J12)</f>
        <v>43.7</v>
      </c>
      <c r="K13" s="26"/>
    </row>
    <row r="16" spans="1:7">
      <c r="A16" s="26" t="s">
        <v>39</v>
      </c>
      <c r="B16" s="26" t="s">
        <v>40</v>
      </c>
      <c r="C16" s="31" t="s">
        <v>18</v>
      </c>
      <c r="D16" s="32" t="s">
        <v>41</v>
      </c>
      <c r="E16" s="26"/>
      <c r="F16" s="28" t="s">
        <v>42</v>
      </c>
      <c r="G16" s="26" t="s">
        <v>43</v>
      </c>
    </row>
    <row r="17" ht="15" spans="1:8">
      <c r="A17" s="33" t="s">
        <v>44</v>
      </c>
      <c r="B17" s="34" t="s">
        <v>45</v>
      </c>
      <c r="C17" s="31">
        <v>12</v>
      </c>
      <c r="D17" s="32">
        <f t="shared" ref="D17:D49" si="0">C17*1.03+1</f>
        <v>13.36</v>
      </c>
      <c r="E17" s="35" t="s">
        <v>46</v>
      </c>
      <c r="F17" s="33" t="s">
        <v>47</v>
      </c>
      <c r="G17" s="33" t="s">
        <v>48</v>
      </c>
      <c r="H17" s="26" t="s">
        <v>49</v>
      </c>
    </row>
    <row r="18" ht="15" spans="1:8">
      <c r="A18" s="36"/>
      <c r="B18" s="34" t="s">
        <v>50</v>
      </c>
      <c r="C18" s="31">
        <v>36</v>
      </c>
      <c r="D18" s="32">
        <f t="shared" si="0"/>
        <v>38.08</v>
      </c>
      <c r="E18" s="37"/>
      <c r="F18" s="36"/>
      <c r="G18" s="36"/>
      <c r="H18" s="26"/>
    </row>
    <row r="19" ht="15" spans="1:8">
      <c r="A19" s="36"/>
      <c r="B19" s="34" t="s">
        <v>51</v>
      </c>
      <c r="C19" s="31">
        <v>36</v>
      </c>
      <c r="D19" s="32">
        <f t="shared" si="0"/>
        <v>38.08</v>
      </c>
      <c r="E19" s="37"/>
      <c r="F19" s="36"/>
      <c r="G19" s="36"/>
      <c r="H19" s="26"/>
    </row>
    <row r="20" ht="15" spans="1:8">
      <c r="A20" s="36"/>
      <c r="B20" s="34" t="s">
        <v>52</v>
      </c>
      <c r="C20" s="31">
        <v>44</v>
      </c>
      <c r="D20" s="32">
        <f t="shared" si="0"/>
        <v>46.32</v>
      </c>
      <c r="E20" s="37"/>
      <c r="F20" s="36"/>
      <c r="G20" s="36"/>
      <c r="H20" s="26"/>
    </row>
    <row r="21" ht="15" spans="1:8">
      <c r="A21" s="36"/>
      <c r="B21" s="34" t="s">
        <v>53</v>
      </c>
      <c r="C21" s="31">
        <v>22</v>
      </c>
      <c r="D21" s="32">
        <f t="shared" si="0"/>
        <v>23.66</v>
      </c>
      <c r="E21" s="37"/>
      <c r="F21" s="36"/>
      <c r="G21" s="36"/>
      <c r="H21" s="26"/>
    </row>
    <row r="22" ht="15" spans="1:8">
      <c r="A22" s="33" t="s">
        <v>44</v>
      </c>
      <c r="B22" s="34" t="s">
        <v>45</v>
      </c>
      <c r="C22" s="31">
        <v>225</v>
      </c>
      <c r="D22" s="32">
        <f t="shared" si="0"/>
        <v>232.75</v>
      </c>
      <c r="E22" s="35" t="s">
        <v>54</v>
      </c>
      <c r="F22" s="38" t="s">
        <v>55</v>
      </c>
      <c r="G22" s="36"/>
      <c r="H22" s="26"/>
    </row>
    <row r="23" ht="15" spans="1:8">
      <c r="A23" s="36"/>
      <c r="B23" s="34" t="s">
        <v>50</v>
      </c>
      <c r="C23" s="31">
        <v>534</v>
      </c>
      <c r="D23" s="32">
        <f t="shared" si="0"/>
        <v>551.02</v>
      </c>
      <c r="E23" s="37"/>
      <c r="F23" s="39"/>
      <c r="G23" s="36"/>
      <c r="H23" s="26"/>
    </row>
    <row r="24" ht="15" spans="1:8">
      <c r="A24" s="36"/>
      <c r="B24" s="34" t="s">
        <v>51</v>
      </c>
      <c r="C24" s="31">
        <v>618</v>
      </c>
      <c r="D24" s="32">
        <f t="shared" si="0"/>
        <v>637.54</v>
      </c>
      <c r="E24" s="37"/>
      <c r="F24" s="39"/>
      <c r="G24" s="36"/>
      <c r="H24" s="26"/>
    </row>
    <row r="25" ht="15" spans="1:8">
      <c r="A25" s="36"/>
      <c r="B25" s="34" t="s">
        <v>52</v>
      </c>
      <c r="C25" s="31">
        <v>618</v>
      </c>
      <c r="D25" s="32">
        <f t="shared" si="0"/>
        <v>637.54</v>
      </c>
      <c r="E25" s="37"/>
      <c r="F25" s="39"/>
      <c r="G25" s="36"/>
      <c r="H25" s="26"/>
    </row>
    <row r="26" ht="15" spans="1:8">
      <c r="A26" s="36"/>
      <c r="B26" s="34" t="s">
        <v>53</v>
      </c>
      <c r="C26" s="31">
        <v>534</v>
      </c>
      <c r="D26" s="32">
        <f t="shared" si="0"/>
        <v>551.02</v>
      </c>
      <c r="E26" s="37"/>
      <c r="F26" s="39"/>
      <c r="G26" s="36"/>
      <c r="H26" s="26"/>
    </row>
    <row r="27" ht="15" spans="1:8">
      <c r="A27" s="40"/>
      <c r="B27" s="34" t="s">
        <v>56</v>
      </c>
      <c r="C27" s="31">
        <v>225</v>
      </c>
      <c r="D27" s="32">
        <f t="shared" si="0"/>
        <v>232.75</v>
      </c>
      <c r="E27" s="41"/>
      <c r="F27" s="42"/>
      <c r="G27" s="36"/>
      <c r="H27" s="26"/>
    </row>
    <row r="28" ht="15" spans="1:8">
      <c r="A28" s="33" t="s">
        <v>57</v>
      </c>
      <c r="B28" s="34" t="s">
        <v>45</v>
      </c>
      <c r="C28" s="31">
        <v>44</v>
      </c>
      <c r="D28" s="32">
        <f t="shared" si="0"/>
        <v>46.32</v>
      </c>
      <c r="E28" s="35" t="s">
        <v>46</v>
      </c>
      <c r="F28" s="33" t="s">
        <v>47</v>
      </c>
      <c r="G28" s="36"/>
      <c r="H28" s="26"/>
    </row>
    <row r="29" ht="15" spans="1:8">
      <c r="A29" s="36"/>
      <c r="B29" s="34" t="s">
        <v>50</v>
      </c>
      <c r="C29" s="31">
        <v>128</v>
      </c>
      <c r="D29" s="32">
        <f t="shared" si="0"/>
        <v>132.84</v>
      </c>
      <c r="E29" s="37"/>
      <c r="F29" s="36"/>
      <c r="G29" s="36"/>
      <c r="H29" s="26"/>
    </row>
    <row r="30" ht="15" spans="1:8">
      <c r="A30" s="36"/>
      <c r="B30" s="34" t="s">
        <v>51</v>
      </c>
      <c r="C30" s="31">
        <v>124</v>
      </c>
      <c r="D30" s="32">
        <f t="shared" si="0"/>
        <v>128.72</v>
      </c>
      <c r="E30" s="37"/>
      <c r="F30" s="36"/>
      <c r="G30" s="36"/>
      <c r="H30" s="26"/>
    </row>
    <row r="31" ht="15" spans="1:8">
      <c r="A31" s="36"/>
      <c r="B31" s="34" t="s">
        <v>52</v>
      </c>
      <c r="C31" s="31">
        <v>156</v>
      </c>
      <c r="D31" s="32">
        <f t="shared" si="0"/>
        <v>161.68</v>
      </c>
      <c r="E31" s="37"/>
      <c r="F31" s="36"/>
      <c r="G31" s="36"/>
      <c r="H31" s="26"/>
    </row>
    <row r="32" ht="15" spans="1:8">
      <c r="A32" s="36"/>
      <c r="B32" s="34" t="s">
        <v>53</v>
      </c>
      <c r="C32" s="31">
        <v>78</v>
      </c>
      <c r="D32" s="32">
        <f t="shared" si="0"/>
        <v>81.34</v>
      </c>
      <c r="E32" s="37"/>
      <c r="F32" s="36"/>
      <c r="G32" s="36"/>
      <c r="H32" s="26"/>
    </row>
    <row r="33" ht="15" spans="1:8">
      <c r="A33" s="33" t="s">
        <v>57</v>
      </c>
      <c r="B33" s="34" t="s">
        <v>45</v>
      </c>
      <c r="C33" s="31">
        <v>597</v>
      </c>
      <c r="D33" s="32">
        <f t="shared" si="0"/>
        <v>615.91</v>
      </c>
      <c r="E33" s="35" t="s">
        <v>54</v>
      </c>
      <c r="F33" s="38" t="s">
        <v>55</v>
      </c>
      <c r="G33" s="36"/>
      <c r="H33" s="26"/>
    </row>
    <row r="34" ht="15" spans="1:8">
      <c r="A34" s="36"/>
      <c r="B34" s="34" t="s">
        <v>50</v>
      </c>
      <c r="C34" s="31">
        <v>1203</v>
      </c>
      <c r="D34" s="32">
        <f t="shared" si="0"/>
        <v>1240.09</v>
      </c>
      <c r="E34" s="37"/>
      <c r="F34" s="39"/>
      <c r="G34" s="36"/>
      <c r="H34" s="26"/>
    </row>
    <row r="35" ht="15" spans="1:8">
      <c r="A35" s="36"/>
      <c r="B35" s="34" t="s">
        <v>51</v>
      </c>
      <c r="C35" s="31">
        <v>1212</v>
      </c>
      <c r="D35" s="32">
        <f t="shared" si="0"/>
        <v>1249.36</v>
      </c>
      <c r="E35" s="37"/>
      <c r="F35" s="39"/>
      <c r="G35" s="36"/>
      <c r="H35" s="26"/>
    </row>
    <row r="36" ht="15" spans="1:8">
      <c r="A36" s="36"/>
      <c r="B36" s="34" t="s">
        <v>52</v>
      </c>
      <c r="C36" s="31">
        <v>1212</v>
      </c>
      <c r="D36" s="32">
        <f t="shared" si="0"/>
        <v>1249.36</v>
      </c>
      <c r="E36" s="37"/>
      <c r="F36" s="39"/>
      <c r="G36" s="36"/>
      <c r="H36" s="26"/>
    </row>
    <row r="37" ht="15" spans="1:8">
      <c r="A37" s="36"/>
      <c r="B37" s="34" t="s">
        <v>53</v>
      </c>
      <c r="C37" s="31">
        <v>1203</v>
      </c>
      <c r="D37" s="32">
        <f t="shared" si="0"/>
        <v>1240.09</v>
      </c>
      <c r="E37" s="37"/>
      <c r="F37" s="39"/>
      <c r="G37" s="36"/>
      <c r="H37" s="26"/>
    </row>
    <row r="38" ht="15" spans="1:8">
      <c r="A38" s="40"/>
      <c r="B38" s="34" t="s">
        <v>56</v>
      </c>
      <c r="C38" s="31">
        <v>597</v>
      </c>
      <c r="D38" s="32">
        <f t="shared" si="0"/>
        <v>615.91</v>
      </c>
      <c r="E38" s="41"/>
      <c r="F38" s="42"/>
      <c r="G38" s="40"/>
      <c r="H38" s="26"/>
    </row>
    <row r="39" ht="15" spans="1:8">
      <c r="A39" s="33" t="s">
        <v>58</v>
      </c>
      <c r="B39" s="34" t="s">
        <v>45</v>
      </c>
      <c r="C39" s="31">
        <v>28</v>
      </c>
      <c r="D39" s="32">
        <f t="shared" si="0"/>
        <v>29.84</v>
      </c>
      <c r="E39" s="35" t="s">
        <v>46</v>
      </c>
      <c r="F39" s="33" t="s">
        <v>47</v>
      </c>
      <c r="G39" s="33" t="s">
        <v>48</v>
      </c>
      <c r="H39" s="26" t="s">
        <v>59</v>
      </c>
    </row>
    <row r="40" ht="15" spans="1:8">
      <c r="A40" s="36"/>
      <c r="B40" s="34" t="s">
        <v>50</v>
      </c>
      <c r="C40" s="31">
        <v>82</v>
      </c>
      <c r="D40" s="32">
        <f t="shared" si="0"/>
        <v>85.46</v>
      </c>
      <c r="E40" s="37"/>
      <c r="F40" s="36"/>
      <c r="G40" s="36"/>
      <c r="H40" s="26"/>
    </row>
    <row r="41" ht="15" spans="1:8">
      <c r="A41" s="36"/>
      <c r="B41" s="34" t="s">
        <v>51</v>
      </c>
      <c r="C41" s="31">
        <v>80</v>
      </c>
      <c r="D41" s="32">
        <f t="shared" si="0"/>
        <v>83.4</v>
      </c>
      <c r="E41" s="37"/>
      <c r="F41" s="36"/>
      <c r="G41" s="36"/>
      <c r="H41" s="26"/>
    </row>
    <row r="42" ht="15" spans="1:8">
      <c r="A42" s="36"/>
      <c r="B42" s="34" t="s">
        <v>52</v>
      </c>
      <c r="C42" s="31">
        <v>100</v>
      </c>
      <c r="D42" s="32">
        <f t="shared" si="0"/>
        <v>104</v>
      </c>
      <c r="E42" s="37"/>
      <c r="F42" s="36"/>
      <c r="G42" s="36"/>
      <c r="H42" s="26"/>
    </row>
    <row r="43" ht="15" spans="1:8">
      <c r="A43" s="36"/>
      <c r="B43" s="34" t="s">
        <v>53</v>
      </c>
      <c r="C43" s="31">
        <v>50</v>
      </c>
      <c r="D43" s="32">
        <f t="shared" si="0"/>
        <v>52.5</v>
      </c>
      <c r="E43" s="37"/>
      <c r="F43" s="36"/>
      <c r="G43" s="36"/>
      <c r="H43" s="26"/>
    </row>
    <row r="44" ht="15" spans="1:8">
      <c r="A44" s="33" t="s">
        <v>58</v>
      </c>
      <c r="B44" s="34" t="s">
        <v>45</v>
      </c>
      <c r="C44" s="31">
        <v>387</v>
      </c>
      <c r="D44" s="32">
        <f t="shared" si="0"/>
        <v>399.61</v>
      </c>
      <c r="E44" s="35" t="s">
        <v>54</v>
      </c>
      <c r="F44" s="38" t="s">
        <v>55</v>
      </c>
      <c r="G44" s="36"/>
      <c r="H44" s="26"/>
    </row>
    <row r="45" ht="15" spans="1:8">
      <c r="A45" s="36"/>
      <c r="B45" s="34" t="s">
        <v>50</v>
      </c>
      <c r="C45" s="31">
        <v>809</v>
      </c>
      <c r="D45" s="32">
        <f t="shared" si="0"/>
        <v>834.27</v>
      </c>
      <c r="E45" s="37"/>
      <c r="F45" s="39"/>
      <c r="G45" s="36"/>
      <c r="H45" s="26"/>
    </row>
    <row r="46" ht="15" spans="1:8">
      <c r="A46" s="36"/>
      <c r="B46" s="34" t="s">
        <v>51</v>
      </c>
      <c r="C46" s="31">
        <v>844</v>
      </c>
      <c r="D46" s="32">
        <f t="shared" si="0"/>
        <v>870.32</v>
      </c>
      <c r="E46" s="37"/>
      <c r="F46" s="39"/>
      <c r="G46" s="36"/>
      <c r="H46" s="26"/>
    </row>
    <row r="47" ht="15" spans="1:8">
      <c r="A47" s="36"/>
      <c r="B47" s="34" t="s">
        <v>52</v>
      </c>
      <c r="C47" s="31">
        <v>844</v>
      </c>
      <c r="D47" s="32">
        <f t="shared" si="0"/>
        <v>870.32</v>
      </c>
      <c r="E47" s="37"/>
      <c r="F47" s="39"/>
      <c r="G47" s="36"/>
      <c r="H47" s="26"/>
    </row>
    <row r="48" ht="15" spans="1:8">
      <c r="A48" s="36"/>
      <c r="B48" s="34" t="s">
        <v>53</v>
      </c>
      <c r="C48" s="31">
        <v>809</v>
      </c>
      <c r="D48" s="32">
        <f t="shared" si="0"/>
        <v>834.27</v>
      </c>
      <c r="E48" s="37"/>
      <c r="F48" s="39"/>
      <c r="G48" s="36"/>
      <c r="H48" s="26"/>
    </row>
    <row r="49" ht="15" spans="1:8">
      <c r="A49" s="40"/>
      <c r="B49" s="34" t="s">
        <v>56</v>
      </c>
      <c r="C49" s="31">
        <v>387</v>
      </c>
      <c r="D49" s="32">
        <f t="shared" si="0"/>
        <v>399.61</v>
      </c>
      <c r="E49" s="41"/>
      <c r="F49" s="42"/>
      <c r="G49" s="40"/>
      <c r="H49" s="26"/>
    </row>
    <row r="50" spans="1:7">
      <c r="A50" s="26" t="s">
        <v>38</v>
      </c>
      <c r="B50" s="26"/>
      <c r="C50" s="31">
        <f>SUM(C17:C49)</f>
        <v>13878</v>
      </c>
      <c r="D50" s="32">
        <f>SUM(D17:D49)</f>
        <v>14327.34</v>
      </c>
      <c r="E50" s="26"/>
      <c r="F50" s="28"/>
      <c r="G50" s="26"/>
    </row>
    <row r="51" spans="3:4">
      <c r="C51" s="43"/>
      <c r="D51" s="43"/>
    </row>
    <row r="52" spans="3:4">
      <c r="C52" s="43"/>
      <c r="D52" s="43"/>
    </row>
    <row r="53" ht="30" spans="1:8">
      <c r="A53" s="26" t="s">
        <v>33</v>
      </c>
      <c r="B53" s="26"/>
      <c r="C53" s="31">
        <v>228</v>
      </c>
      <c r="D53" s="31">
        <f>C53*1.03</f>
        <v>234.84</v>
      </c>
      <c r="E53" s="26"/>
      <c r="F53" s="44" t="s">
        <v>60</v>
      </c>
      <c r="H53" s="26" t="s">
        <v>59</v>
      </c>
    </row>
  </sheetData>
  <mergeCells count="36">
    <mergeCell ref="A1:K1"/>
    <mergeCell ref="A2:D2"/>
    <mergeCell ref="E2:K2"/>
    <mergeCell ref="A8:A11"/>
    <mergeCell ref="A17:A21"/>
    <mergeCell ref="A22:A27"/>
    <mergeCell ref="A28:A32"/>
    <mergeCell ref="A33:A38"/>
    <mergeCell ref="A39:A43"/>
    <mergeCell ref="A44:A49"/>
    <mergeCell ref="B8:B10"/>
    <mergeCell ref="C8:C11"/>
    <mergeCell ref="E17:E21"/>
    <mergeCell ref="E22:E27"/>
    <mergeCell ref="E28:E32"/>
    <mergeCell ref="E33:E38"/>
    <mergeCell ref="E39:E43"/>
    <mergeCell ref="E44:E49"/>
    <mergeCell ref="F17:F21"/>
    <mergeCell ref="F22:F27"/>
    <mergeCell ref="F28:F32"/>
    <mergeCell ref="F33:F38"/>
    <mergeCell ref="F39:F43"/>
    <mergeCell ref="F44:F49"/>
    <mergeCell ref="G17:G38"/>
    <mergeCell ref="G39:G49"/>
    <mergeCell ref="H8:H9"/>
    <mergeCell ref="H10:H11"/>
    <mergeCell ref="H17:H38"/>
    <mergeCell ref="H39:H49"/>
    <mergeCell ref="J8:J9"/>
    <mergeCell ref="J10:J11"/>
    <mergeCell ref="K8:K9"/>
    <mergeCell ref="K10:K11"/>
    <mergeCell ref="A3:D4"/>
    <mergeCell ref="E3:K4"/>
  </mergeCells>
  <pageMargins left="0.7" right="0.7" top="0.75" bottom="0.75" header="0.3" footer="0.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2024-11-27T07:51:22Z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63840BF1AA3541B0ADD24C259C5E7817_13</vt:lpwstr>
  </property>
</Properties>
</file>