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<sst xmlns="http://schemas.openxmlformats.org/spreadsheetml/2006/main" count="55" uniqueCount="46">
  <si>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</si>
  <si>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</si>
  <si>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</si>
  <si>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Tina Lee 13435562055 广东省潮州市湘桥区绿荣北路中段鼎福大酒店旁边飞人教育城4楼 广东麦特斯贸易有限公司  中通73537865613650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</si>
  <si>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</si>
  <si>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</si>
  <si>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</si>
  <si>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</si>
  <si>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</si>
  <si>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</si>
  <si>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</si>
  <si>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</si>
  <si>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</si>
  <si>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</si>
  <si>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</si>
  <si>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</si>
  <si>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</si>
  <si>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</si>
  <si>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</si>
  <si>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</si>
  <si>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</si>
  <si>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</si>
  <si>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</si>
  <si>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</si>
  <si>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</si>
  <si>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P24110758</t>
  </si>
  <si>
    <t xml:space="preserve">21 AULTH09845                                     </t>
  </si>
  <si>
    <t xml:space="preserve">S24110338 </t>
  </si>
  <si>
    <t xml:space="preserve">E2501AX                                                                                             </t>
  </si>
  <si>
    <t>31*23*23</t>
  </si>
  <si>
    <r>
      <t xml:space="preserve">21AULTH09845 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</si>
  <si>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>总计</t>
  </si>
  <si>
    <t>快递费：8元</t>
  </si>
  <si>
    <t>颜色</t>
  </si>
  <si>
    <t>尺码</t>
  </si>
  <si>
    <t>生产数</t>
  </si>
  <si>
    <t>PO号</t>
  </si>
  <si>
    <t>款号</t>
  </si>
  <si>
    <t>BG123 - BEIGE</t>
  </si>
  <si>
    <t>无价格</t>
  </si>
  <si>
    <t>E2501AX</t>
  </si>
  <si>
    <t>有价格</t>
  </si>
  <si>
    <r>
      <rPr>
        <b/>
        <sz val="11"/>
        <rFont val="宋体"/>
        <charset val="134"/>
      </rPr>
      <t>其他</t>
    </r>
    <r>
      <rPr>
        <b/>
        <sz val="11"/>
        <rFont val="Calibri"/>
        <charset val="134"/>
      </rPr>
      <t>PO</t>
    </r>
  </si>
  <si>
    <t>PR50 - LT.PURPLE</t>
  </si>
  <si>
    <t>空白吊牌</t>
  </si>
  <si>
    <r>
      <rPr>
        <b/>
        <sz val="11"/>
        <rFont val="Calibri"/>
        <charset val="134"/>
      </rPr>
      <t>1458218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1458454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1458456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</si>
</sst>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color indexed="8"/>
      <name val="宋体"/>
      <charset val="134"/>
      <scheme val="minor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/>
    </xf>
    <xf numFmtId="0" fontId="16" fillId="0" borderId="4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0" fontId="16" fillId="0" borderId="3" xfId="0" applyNumberFormat="1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 wrapText="1"/>
    </xf>
    <xf numFmtId="0" fontId="16" fillId="0" borderId="4" xfId="0" applyNumberFormat="1" applyFont="1" applyFill="1" applyBorder="1" applyAlignment="1">
      <alignment horizontal="center" vertical="center" wrapText="1"/>
    </xf>
    <xf numFmtId="0" fontId="16" fillId="0" borderId="3" xfId="0" applyNumberFormat="1" applyFont="1" applyFill="1" applyBorder="1" applyAlignment="1">
      <alignment horizontal="center" vertical="center" wrapText="1"/>
    </xf>
    <xf numFmtId="177" fontId="0" fillId="0" borderId="0" xfId="0" applyNumberFormat="1">
      <alignment vertical="center"/>
    </xf>
    <xf numFmtId="0" fontId="13" fillId="0" borderId="1" xfId="0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8"/>
  <sheetViews>
    <sheetView tabSelected="1" workbookViewId="0">
      <selection activeCell="A12" sqref="A12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45624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48" t="s">
        <v>11</v>
      </c>
      <c r="J6" s="48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49" t="s">
        <v>22</v>
      </c>
      <c r="J7" s="49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5" t="s">
        <v>27</v>
      </c>
      <c r="D8" s="25" t="s">
        <v>28</v>
      </c>
      <c r="E8" s="26">
        <v>2152</v>
      </c>
      <c r="F8" s="26"/>
      <c r="G8" s="26">
        <v>2237</v>
      </c>
      <c r="H8" s="26">
        <v>1</v>
      </c>
      <c r="I8" s="26"/>
      <c r="J8" s="26">
        <v>4.7</v>
      </c>
      <c r="K8" s="30" t="s">
        <v>29</v>
      </c>
    </row>
    <row r="9" ht="15" spans="1:11">
      <c r="A9" s="27"/>
      <c r="B9" s="24" t="s">
        <v>30</v>
      </c>
      <c r="C9" s="28"/>
      <c r="D9" s="28"/>
      <c r="E9" s="26">
        <v>544</v>
      </c>
      <c r="F9" s="26"/>
      <c r="G9" s="26">
        <v>560</v>
      </c>
      <c r="H9" s="26"/>
      <c r="I9" s="26"/>
      <c r="J9" s="26"/>
      <c r="K9" s="26"/>
    </row>
    <row r="10" spans="1:11">
      <c r="A10" s="26" t="s">
        <v>31</v>
      </c>
      <c r="B10" s="29"/>
      <c r="C10" s="26"/>
      <c r="D10" s="26"/>
      <c r="E10" s="26">
        <f>SUM(E8:E9)</f>
        <v>2696</v>
      </c>
      <c r="F10" s="26"/>
      <c r="G10" s="26">
        <f>SUM(G8:G9)</f>
        <v>2797</v>
      </c>
      <c r="H10" s="26">
        <f>SUM(H8:H9)</f>
        <v>1</v>
      </c>
      <c r="I10" s="26"/>
      <c r="J10" s="26">
        <f>SUM(J8:J9)</f>
        <v>4.7</v>
      </c>
      <c r="K10" s="26"/>
    </row>
    <row r="12" spans="1:1">
      <c r="A12" s="30" t="s">
        <v>32</v>
      </c>
    </row>
    <row r="14" spans="1:7">
      <c r="A14" s="31" t="s">
        <v>33</v>
      </c>
      <c r="B14" s="31" t="s">
        <v>34</v>
      </c>
      <c r="C14" s="32" t="s">
        <v>18</v>
      </c>
      <c r="D14" s="33" t="s">
        <v>35</v>
      </c>
      <c r="E14" s="31"/>
      <c r="F14" s="31" t="s">
        <v>36</v>
      </c>
      <c r="G14" s="31" t="s">
        <v>37</v>
      </c>
    </row>
    <row r="15" ht="15" spans="1:7">
      <c r="A15" s="34" t="s">
        <v>38</v>
      </c>
      <c r="B15" s="35">
        <v>36</v>
      </c>
      <c r="C15" s="32">
        <v>65</v>
      </c>
      <c r="D15" s="33">
        <f t="shared" ref="D15:D34" si="0">C15*1.03+1</f>
        <v>67.95</v>
      </c>
      <c r="E15" s="36" t="s">
        <v>39</v>
      </c>
      <c r="F15" s="34">
        <v>1458754</v>
      </c>
      <c r="G15" s="34" t="s">
        <v>40</v>
      </c>
    </row>
    <row r="16" ht="15" spans="1:7">
      <c r="A16" s="37"/>
      <c r="B16" s="35">
        <v>37</v>
      </c>
      <c r="C16" s="32">
        <v>130</v>
      </c>
      <c r="D16" s="33">
        <f t="shared" si="0"/>
        <v>134.9</v>
      </c>
      <c r="E16" s="38"/>
      <c r="F16" s="37"/>
      <c r="G16" s="37"/>
    </row>
    <row r="17" ht="15" spans="1:7">
      <c r="A17" s="37"/>
      <c r="B17" s="35">
        <v>38</v>
      </c>
      <c r="C17" s="32">
        <v>130</v>
      </c>
      <c r="D17" s="33">
        <f t="shared" si="0"/>
        <v>134.9</v>
      </c>
      <c r="E17" s="38"/>
      <c r="F17" s="37"/>
      <c r="G17" s="37"/>
    </row>
    <row r="18" ht="15" spans="1:7">
      <c r="A18" s="37"/>
      <c r="B18" s="35">
        <v>39</v>
      </c>
      <c r="C18" s="32">
        <v>130</v>
      </c>
      <c r="D18" s="33">
        <f t="shared" si="0"/>
        <v>134.9</v>
      </c>
      <c r="E18" s="38"/>
      <c r="F18" s="37"/>
      <c r="G18" s="37"/>
    </row>
    <row r="19" ht="15" spans="1:7">
      <c r="A19" s="39"/>
      <c r="B19" s="35">
        <v>40</v>
      </c>
      <c r="C19" s="32">
        <v>65</v>
      </c>
      <c r="D19" s="33">
        <f t="shared" si="0"/>
        <v>67.95</v>
      </c>
      <c r="E19" s="40"/>
      <c r="F19" s="39"/>
      <c r="G19" s="37"/>
    </row>
    <row r="20" ht="15" spans="1:7">
      <c r="A20" s="34" t="s">
        <v>38</v>
      </c>
      <c r="B20" s="35">
        <v>36</v>
      </c>
      <c r="C20" s="32">
        <v>94</v>
      </c>
      <c r="D20" s="33">
        <f t="shared" si="0"/>
        <v>97.82</v>
      </c>
      <c r="E20" s="41" t="s">
        <v>41</v>
      </c>
      <c r="F20" s="36" t="s">
        <v>42</v>
      </c>
      <c r="G20" s="37"/>
    </row>
    <row r="21" ht="15" spans="1:7">
      <c r="A21" s="37"/>
      <c r="B21" s="35">
        <v>37</v>
      </c>
      <c r="C21" s="32">
        <v>188</v>
      </c>
      <c r="D21" s="33">
        <f t="shared" si="0"/>
        <v>194.64</v>
      </c>
      <c r="E21" s="42"/>
      <c r="F21" s="38"/>
      <c r="G21" s="37"/>
    </row>
    <row r="22" ht="15" spans="1:7">
      <c r="A22" s="37"/>
      <c r="B22" s="35">
        <v>38</v>
      </c>
      <c r="C22" s="32">
        <v>188</v>
      </c>
      <c r="D22" s="33">
        <f t="shared" si="0"/>
        <v>194.64</v>
      </c>
      <c r="E22" s="42"/>
      <c r="F22" s="38"/>
      <c r="G22" s="37"/>
    </row>
    <row r="23" ht="15" spans="1:7">
      <c r="A23" s="37"/>
      <c r="B23" s="35">
        <v>39</v>
      </c>
      <c r="C23" s="32">
        <v>188</v>
      </c>
      <c r="D23" s="33">
        <f t="shared" si="0"/>
        <v>194.64</v>
      </c>
      <c r="E23" s="42"/>
      <c r="F23" s="38"/>
      <c r="G23" s="37"/>
    </row>
    <row r="24" ht="15" spans="1:7">
      <c r="A24" s="39"/>
      <c r="B24" s="35">
        <v>40</v>
      </c>
      <c r="C24" s="32">
        <v>94</v>
      </c>
      <c r="D24" s="33">
        <f t="shared" si="0"/>
        <v>97.82</v>
      </c>
      <c r="E24" s="43"/>
      <c r="F24" s="40"/>
      <c r="G24" s="37"/>
    </row>
    <row r="25" ht="15" spans="1:7">
      <c r="A25" s="34" t="s">
        <v>43</v>
      </c>
      <c r="B25" s="35">
        <v>36</v>
      </c>
      <c r="C25" s="32">
        <v>62</v>
      </c>
      <c r="D25" s="33">
        <f t="shared" si="0"/>
        <v>64.86</v>
      </c>
      <c r="E25" s="36" t="s">
        <v>39</v>
      </c>
      <c r="F25" s="34">
        <v>1458754</v>
      </c>
      <c r="G25" s="37"/>
    </row>
    <row r="26" ht="15" spans="1:7">
      <c r="A26" s="37"/>
      <c r="B26" s="35">
        <v>37</v>
      </c>
      <c r="C26" s="32">
        <v>124</v>
      </c>
      <c r="D26" s="33">
        <f t="shared" si="0"/>
        <v>128.72</v>
      </c>
      <c r="E26" s="38"/>
      <c r="F26" s="37"/>
      <c r="G26" s="37"/>
    </row>
    <row r="27" ht="15" spans="1:7">
      <c r="A27" s="37"/>
      <c r="B27" s="35">
        <v>38</v>
      </c>
      <c r="C27" s="32">
        <v>124</v>
      </c>
      <c r="D27" s="33">
        <f t="shared" si="0"/>
        <v>128.72</v>
      </c>
      <c r="E27" s="38"/>
      <c r="F27" s="37"/>
      <c r="G27" s="37"/>
    </row>
    <row r="28" ht="15" spans="1:7">
      <c r="A28" s="37"/>
      <c r="B28" s="35">
        <v>39</v>
      </c>
      <c r="C28" s="32">
        <v>124</v>
      </c>
      <c r="D28" s="33">
        <f t="shared" si="0"/>
        <v>128.72</v>
      </c>
      <c r="E28" s="38"/>
      <c r="F28" s="37"/>
      <c r="G28" s="37"/>
    </row>
    <row r="29" ht="15" spans="1:7">
      <c r="A29" s="39"/>
      <c r="B29" s="35">
        <v>40</v>
      </c>
      <c r="C29" s="32">
        <v>62</v>
      </c>
      <c r="D29" s="33">
        <f t="shared" si="0"/>
        <v>64.86</v>
      </c>
      <c r="E29" s="40"/>
      <c r="F29" s="39"/>
      <c r="G29" s="37"/>
    </row>
    <row r="30" ht="15" spans="1:7">
      <c r="A30" s="34" t="s">
        <v>43</v>
      </c>
      <c r="B30" s="35">
        <v>36</v>
      </c>
      <c r="C30" s="32">
        <v>48</v>
      </c>
      <c r="D30" s="33">
        <f t="shared" si="0"/>
        <v>50.44</v>
      </c>
      <c r="E30" s="36" t="s">
        <v>41</v>
      </c>
      <c r="F30" s="36" t="s">
        <v>42</v>
      </c>
      <c r="G30" s="37"/>
    </row>
    <row r="31" ht="15" spans="1:7">
      <c r="A31" s="37"/>
      <c r="B31" s="35">
        <v>37</v>
      </c>
      <c r="C31" s="32">
        <v>96</v>
      </c>
      <c r="D31" s="33">
        <f t="shared" si="0"/>
        <v>99.88</v>
      </c>
      <c r="E31" s="38"/>
      <c r="F31" s="38"/>
      <c r="G31" s="37"/>
    </row>
    <row r="32" ht="15" spans="1:7">
      <c r="A32" s="37"/>
      <c r="B32" s="35">
        <v>38</v>
      </c>
      <c r="C32" s="32">
        <v>96</v>
      </c>
      <c r="D32" s="33">
        <f t="shared" si="0"/>
        <v>99.88</v>
      </c>
      <c r="E32" s="38"/>
      <c r="F32" s="38"/>
      <c r="G32" s="37"/>
    </row>
    <row r="33" ht="15" spans="1:7">
      <c r="A33" s="37"/>
      <c r="B33" s="35">
        <v>39</v>
      </c>
      <c r="C33" s="32">
        <v>96</v>
      </c>
      <c r="D33" s="33">
        <f t="shared" si="0"/>
        <v>99.88</v>
      </c>
      <c r="E33" s="38"/>
      <c r="F33" s="38"/>
      <c r="G33" s="37"/>
    </row>
    <row r="34" ht="15" spans="1:7">
      <c r="A34" s="39"/>
      <c r="B34" s="35">
        <v>40</v>
      </c>
      <c r="C34" s="32">
        <v>48</v>
      </c>
      <c r="D34" s="33">
        <f t="shared" si="0"/>
        <v>50.44</v>
      </c>
      <c r="E34" s="40"/>
      <c r="F34" s="40"/>
      <c r="G34" s="39"/>
    </row>
    <row r="35" spans="1:7">
      <c r="A35" s="31" t="s">
        <v>31</v>
      </c>
      <c r="B35" s="31"/>
      <c r="C35" s="32">
        <f>SUM(C15:C34)</f>
        <v>2152</v>
      </c>
      <c r="D35" s="33">
        <f>SUM(D15:D34)</f>
        <v>2236.56</v>
      </c>
      <c r="E35" s="31"/>
      <c r="F35" s="31"/>
      <c r="G35" s="31"/>
    </row>
    <row r="36" spans="3:4">
      <c r="C36" s="44"/>
      <c r="D36" s="44"/>
    </row>
    <row r="37" spans="3:4">
      <c r="C37" s="44"/>
      <c r="D37" s="44"/>
    </row>
    <row r="38" ht="15" spans="1:7">
      <c r="A38" s="45" t="s">
        <v>44</v>
      </c>
      <c r="B38" s="45"/>
      <c r="C38" s="46">
        <v>544</v>
      </c>
      <c r="D38" s="46">
        <f>C38*1.03</f>
        <v>560.32</v>
      </c>
      <c r="E38" s="45"/>
      <c r="F38" s="47" t="s">
        <v>45</v>
      </c>
      <c r="G38" s="45" t="s">
        <v>40</v>
      </c>
    </row>
  </sheetData>
  <mergeCells count="24">
    <mergeCell ref="A1:K1"/>
    <mergeCell ref="A2:D2"/>
    <mergeCell ref="E2:K2"/>
    <mergeCell ref="A8:A9"/>
    <mergeCell ref="A15:A19"/>
    <mergeCell ref="A20:A24"/>
    <mergeCell ref="A25:A29"/>
    <mergeCell ref="A30:A34"/>
    <mergeCell ref="C8:C9"/>
    <mergeCell ref="D8:D9"/>
    <mergeCell ref="E15:E19"/>
    <mergeCell ref="E20:E24"/>
    <mergeCell ref="E25:E29"/>
    <mergeCell ref="E30:E34"/>
    <mergeCell ref="F15:F19"/>
    <mergeCell ref="F20:F24"/>
    <mergeCell ref="F25:F29"/>
    <mergeCell ref="F30:F34"/>
    <mergeCell ref="G15:G34"/>
    <mergeCell ref="H8:H9"/>
    <mergeCell ref="J8:J9"/>
    <mergeCell ref="K8:K9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2024-11-28T05:13:54Z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267B06D8E2C146CAA1E9C951CC8F80A2_13</vt:lpwstr>
  </property>
</Properties>
</file>