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<sst xmlns="http://schemas.openxmlformats.org/spreadsheetml/2006/main" count="107" uniqueCount="55">
  <si>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</si>
  <si>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</si>
  <si>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</si>
  <si>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富宇鞋业张科15959543920福建省晋江市内坑镇东村工业区富宇鞋业 中通73537888904142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</si>
  <si>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</si>
  <si>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</si>
  <si>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</si>
  <si>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</si>
  <si>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</si>
  <si>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</si>
  <si>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</si>
  <si>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</si>
  <si>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</si>
  <si>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</si>
  <si>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</si>
  <si>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</si>
  <si>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</si>
  <si>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</si>
  <si>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</si>
  <si>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</si>
  <si>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</si>
  <si>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</si>
  <si>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</si>
  <si>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</si>
  <si>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</si>
  <si>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P24110676</t>
  </si>
  <si>
    <t xml:space="preserve">21 AULTH09845                                     </t>
  </si>
  <si>
    <t xml:space="preserve">S24110292 </t>
  </si>
  <si>
    <t xml:space="preserve">D8474A8                                                                                             </t>
  </si>
  <si>
    <t>48*27.5*27</t>
  </si>
  <si>
    <t xml:space="preserve">D8484A8                                                                                             </t>
  </si>
  <si>
    <t xml:space="preserve">D8916A8                                                                                             </t>
  </si>
  <si>
    <t xml:space="preserve">D8940AX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</si>
  <si>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</si>
  <si>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</si>
  <si>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</si>
  <si>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</si>
  <si>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</si>
  <si>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</si>
  <si>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</si>
  <si>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</si>
  <si>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BE462 - LT.BLUE MELANGE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</si>
  <si>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</si>
  <si>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</si>
  <si>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D8474A8</t>
  </si>
  <si>
    <t>无价格</t>
  </si>
  <si>
    <t>空白吊牌</t>
  </si>
  <si>
    <t>KR1 - KARMA</t>
  </si>
  <si>
    <t>D8484A8</t>
  </si>
  <si>
    <t>PR66 - LILAC</t>
  </si>
  <si>
    <t>D8916A8</t>
  </si>
  <si>
    <t>BG123 - BEIGE</t>
  </si>
  <si>
    <t>D8940AX</t>
  </si>
  <si>
    <t>GD1 - GOLD</t>
  </si>
  <si>
    <t>1459306/1459351/1459336/1459386/1459389/1459338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</si>
</sst>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workbookViewId="0">
      <selection activeCell="A17" sqref="A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3" t="s">
        <v>11</v>
      </c>
      <c r="J6" s="5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4" t="s">
        <v>22</v>
      </c>
      <c r="J7" s="5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1194</v>
      </c>
      <c r="F8" s="26"/>
      <c r="G8" s="26">
        <v>1242</v>
      </c>
      <c r="H8" s="26">
        <v>1</v>
      </c>
      <c r="I8" s="26"/>
      <c r="J8" s="26">
        <v>11.6</v>
      </c>
      <c r="K8" s="55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1020</v>
      </c>
      <c r="F9" s="26"/>
      <c r="G9" s="26">
        <v>1063</v>
      </c>
      <c r="H9" s="26"/>
      <c r="I9" s="26"/>
      <c r="J9" s="26"/>
      <c r="K9" s="26"/>
    </row>
    <row r="10" ht="15" spans="1:11">
      <c r="A10" s="27"/>
      <c r="B10" s="24" t="s">
        <v>26</v>
      </c>
      <c r="C10" s="28"/>
      <c r="D10" s="24" t="s">
        <v>31</v>
      </c>
      <c r="E10" s="24">
        <v>804</v>
      </c>
      <c r="F10" s="26"/>
      <c r="G10" s="26">
        <v>840</v>
      </c>
      <c r="H10" s="26"/>
      <c r="I10" s="26"/>
      <c r="J10" s="26"/>
      <c r="K10" s="26"/>
    </row>
    <row r="11" ht="15" spans="1:11">
      <c r="A11" s="27"/>
      <c r="B11" s="24" t="s">
        <v>26</v>
      </c>
      <c r="C11" s="28"/>
      <c r="D11" s="24" t="s">
        <v>32</v>
      </c>
      <c r="E11" s="24">
        <v>5770</v>
      </c>
      <c r="F11" s="26"/>
      <c r="G11" s="26">
        <v>5963</v>
      </c>
      <c r="H11" s="26"/>
      <c r="I11" s="26"/>
      <c r="J11" s="26"/>
      <c r="K11" s="26"/>
    </row>
    <row r="12" ht="15" spans="1:11">
      <c r="A12" s="27"/>
      <c r="B12" s="24" t="s">
        <v>33</v>
      </c>
      <c r="C12" s="28"/>
      <c r="D12" s="24" t="s">
        <v>28</v>
      </c>
      <c r="E12" s="24">
        <v>138</v>
      </c>
      <c r="F12" s="26"/>
      <c r="G12" s="26">
        <v>143</v>
      </c>
      <c r="H12" s="26"/>
      <c r="I12" s="26"/>
      <c r="J12" s="26"/>
      <c r="K12" s="26"/>
    </row>
    <row r="13" ht="15" spans="1:11">
      <c r="A13" s="27"/>
      <c r="B13" s="24" t="s">
        <v>33</v>
      </c>
      <c r="C13" s="28"/>
      <c r="D13" s="24" t="s">
        <v>30</v>
      </c>
      <c r="E13" s="24">
        <v>84</v>
      </c>
      <c r="F13" s="26"/>
      <c r="G13" s="26">
        <v>87</v>
      </c>
      <c r="H13" s="26"/>
      <c r="I13" s="26"/>
      <c r="J13" s="26"/>
      <c r="K13" s="26"/>
    </row>
    <row r="14" ht="15" spans="1:11">
      <c r="A14" s="29"/>
      <c r="B14" s="24" t="s">
        <v>33</v>
      </c>
      <c r="C14" s="30"/>
      <c r="D14" s="24" t="s">
        <v>32</v>
      </c>
      <c r="E14" s="24">
        <v>770</v>
      </c>
      <c r="F14" s="26"/>
      <c r="G14" s="26">
        <v>793</v>
      </c>
      <c r="H14" s="26"/>
      <c r="I14" s="26"/>
      <c r="J14" s="26"/>
      <c r="K14" s="26"/>
    </row>
    <row r="15" spans="1:11">
      <c r="A15" s="26" t="s">
        <v>34</v>
      </c>
      <c r="B15" s="26"/>
      <c r="C15" s="26"/>
      <c r="D15" s="26"/>
      <c r="E15" s="26">
        <f>SUM(E8:E14)</f>
        <v>9780</v>
      </c>
      <c r="F15" s="26"/>
      <c r="G15" s="26">
        <f>SUM(G8:G14)</f>
        <v>10131</v>
      </c>
      <c r="H15" s="26">
        <f>SUM(H8:H14)</f>
        <v>1</v>
      </c>
      <c r="I15" s="26"/>
      <c r="J15" s="26">
        <f>SUM(J8:J14)</f>
        <v>11.6</v>
      </c>
      <c r="K15" s="26"/>
    </row>
    <row r="17" spans="1:1">
      <c r="A17" s="31" t="s">
        <v>35</v>
      </c>
    </row>
    <row r="20" spans="1:7">
      <c r="A20" s="32" t="s">
        <v>36</v>
      </c>
      <c r="B20" s="33" t="s">
        <v>37</v>
      </c>
      <c r="C20" s="34" t="s">
        <v>18</v>
      </c>
      <c r="D20" s="35" t="s">
        <v>38</v>
      </c>
      <c r="E20" s="33"/>
      <c r="F20" s="33" t="s">
        <v>39</v>
      </c>
      <c r="G20" s="33" t="s">
        <v>40</v>
      </c>
    </row>
    <row r="21" ht="15" spans="1:7">
      <c r="A21" s="36" t="s">
        <v>41</v>
      </c>
      <c r="B21" s="37">
        <v>30</v>
      </c>
      <c r="C21" s="34">
        <v>104</v>
      </c>
      <c r="D21" s="35">
        <f t="shared" ref="D21:D32" si="0">C21*1.03+1</f>
        <v>108.12</v>
      </c>
      <c r="E21" s="38" t="s">
        <v>42</v>
      </c>
      <c r="F21" s="38" t="s">
        <v>43</v>
      </c>
      <c r="G21" s="39" t="s">
        <v>44</v>
      </c>
    </row>
    <row r="22" ht="15" spans="1:7">
      <c r="A22" s="40"/>
      <c r="B22" s="37">
        <v>31</v>
      </c>
      <c r="C22" s="34">
        <v>104</v>
      </c>
      <c r="D22" s="35">
        <f t="shared" si="0"/>
        <v>108.12</v>
      </c>
      <c r="E22" s="41"/>
      <c r="F22" s="41"/>
      <c r="G22" s="42"/>
    </row>
    <row r="23" ht="15" spans="1:7">
      <c r="A23" s="40"/>
      <c r="B23" s="37">
        <v>32</v>
      </c>
      <c r="C23" s="34">
        <v>104</v>
      </c>
      <c r="D23" s="35">
        <f t="shared" si="0"/>
        <v>108.12</v>
      </c>
      <c r="E23" s="41"/>
      <c r="F23" s="41"/>
      <c r="G23" s="42"/>
    </row>
    <row r="24" ht="15" spans="1:7">
      <c r="A24" s="40"/>
      <c r="B24" s="37">
        <v>33</v>
      </c>
      <c r="C24" s="34">
        <v>104</v>
      </c>
      <c r="D24" s="35">
        <f t="shared" si="0"/>
        <v>108.12</v>
      </c>
      <c r="E24" s="41"/>
      <c r="F24" s="41"/>
      <c r="G24" s="42"/>
    </row>
    <row r="25" ht="15" spans="1:7">
      <c r="A25" s="40"/>
      <c r="B25" s="37">
        <v>34</v>
      </c>
      <c r="C25" s="34">
        <v>104</v>
      </c>
      <c r="D25" s="35">
        <f t="shared" si="0"/>
        <v>108.12</v>
      </c>
      <c r="E25" s="41"/>
      <c r="F25" s="41"/>
      <c r="G25" s="42"/>
    </row>
    <row r="26" ht="15" spans="1:7">
      <c r="A26" s="43"/>
      <c r="B26" s="37">
        <v>35</v>
      </c>
      <c r="C26" s="34">
        <v>104</v>
      </c>
      <c r="D26" s="35">
        <f t="shared" si="0"/>
        <v>108.12</v>
      </c>
      <c r="E26" s="44"/>
      <c r="F26" s="44"/>
      <c r="G26" s="42"/>
    </row>
    <row r="27" ht="15" spans="1:7">
      <c r="A27" s="36" t="s">
        <v>41</v>
      </c>
      <c r="B27" s="37">
        <v>30</v>
      </c>
      <c r="C27" s="34">
        <v>95</v>
      </c>
      <c r="D27" s="35">
        <f t="shared" si="0"/>
        <v>98.85</v>
      </c>
      <c r="E27" s="38" t="s">
        <v>45</v>
      </c>
      <c r="F27" s="39">
        <v>1451099</v>
      </c>
      <c r="G27" s="42"/>
    </row>
    <row r="28" ht="15" spans="1:7">
      <c r="A28" s="40"/>
      <c r="B28" s="37">
        <v>31</v>
      </c>
      <c r="C28" s="34">
        <v>95</v>
      </c>
      <c r="D28" s="35">
        <f t="shared" si="0"/>
        <v>98.85</v>
      </c>
      <c r="E28" s="41"/>
      <c r="F28" s="42"/>
      <c r="G28" s="42"/>
    </row>
    <row r="29" ht="15" spans="1:7">
      <c r="A29" s="40"/>
      <c r="B29" s="37">
        <v>32</v>
      </c>
      <c r="C29" s="34">
        <v>95</v>
      </c>
      <c r="D29" s="35">
        <f t="shared" si="0"/>
        <v>98.85</v>
      </c>
      <c r="E29" s="41"/>
      <c r="F29" s="42"/>
      <c r="G29" s="42"/>
    </row>
    <row r="30" ht="15" spans="1:7">
      <c r="A30" s="40"/>
      <c r="B30" s="37">
        <v>33</v>
      </c>
      <c r="C30" s="34">
        <v>95</v>
      </c>
      <c r="D30" s="35">
        <f t="shared" si="0"/>
        <v>98.85</v>
      </c>
      <c r="E30" s="41"/>
      <c r="F30" s="42"/>
      <c r="G30" s="42"/>
    </row>
    <row r="31" ht="15" spans="1:7">
      <c r="A31" s="40"/>
      <c r="B31" s="37">
        <v>34</v>
      </c>
      <c r="C31" s="34">
        <v>95</v>
      </c>
      <c r="D31" s="35">
        <f t="shared" si="0"/>
        <v>98.85</v>
      </c>
      <c r="E31" s="41"/>
      <c r="F31" s="42"/>
      <c r="G31" s="42"/>
    </row>
    <row r="32" ht="15" spans="1:7">
      <c r="A32" s="43"/>
      <c r="B32" s="37">
        <v>35</v>
      </c>
      <c r="C32" s="34">
        <v>95</v>
      </c>
      <c r="D32" s="35">
        <f t="shared" si="0"/>
        <v>98.85</v>
      </c>
      <c r="E32" s="44"/>
      <c r="F32" s="45"/>
      <c r="G32" s="45"/>
    </row>
    <row r="33" spans="1:7">
      <c r="A33" s="32" t="s">
        <v>34</v>
      </c>
      <c r="B33" s="33"/>
      <c r="C33" s="34">
        <f>SUM(C21:C32)</f>
        <v>1194</v>
      </c>
      <c r="D33" s="35">
        <f>SUM(D21:D32)</f>
        <v>1241.82</v>
      </c>
      <c r="E33" s="33"/>
      <c r="F33" s="33"/>
      <c r="G33" s="33"/>
    </row>
    <row r="34" spans="1:4">
      <c r="A34" s="46"/>
      <c r="C34" s="47"/>
      <c r="D34" s="47"/>
    </row>
    <row r="35" ht="15" spans="1:6">
      <c r="A35" s="48" t="s">
        <v>46</v>
      </c>
      <c r="B35" s="49"/>
      <c r="C35" s="50">
        <v>138</v>
      </c>
      <c r="D35" s="50">
        <f t="shared" ref="D35:D50" si="1">C35*1.03+1</f>
        <v>143.14</v>
      </c>
      <c r="E35" s="49"/>
      <c r="F35" s="51">
        <v>1451097</v>
      </c>
    </row>
    <row r="36" spans="1:4">
      <c r="A36" s="46"/>
      <c r="C36" s="47"/>
      <c r="D36" s="47"/>
    </row>
    <row r="37" spans="1:4">
      <c r="A37" s="46"/>
      <c r="C37" s="47"/>
      <c r="D37" s="47"/>
    </row>
    <row r="38" spans="1:7">
      <c r="A38" s="32" t="s">
        <v>36</v>
      </c>
      <c r="B38" s="33" t="s">
        <v>37</v>
      </c>
      <c r="C38" s="34" t="s">
        <v>18</v>
      </c>
      <c r="D38" s="35" t="s">
        <v>38</v>
      </c>
      <c r="E38" s="33"/>
      <c r="F38" s="33" t="s">
        <v>39</v>
      </c>
      <c r="G38" s="33" t="s">
        <v>40</v>
      </c>
    </row>
    <row r="39" ht="15" spans="1:7">
      <c r="A39" s="36" t="s">
        <v>47</v>
      </c>
      <c r="B39" s="37">
        <v>30</v>
      </c>
      <c r="C39" s="50">
        <v>86</v>
      </c>
      <c r="D39" s="52">
        <f t="shared" si="1"/>
        <v>89.58</v>
      </c>
      <c r="E39" s="38" t="s">
        <v>42</v>
      </c>
      <c r="F39" s="38" t="s">
        <v>43</v>
      </c>
      <c r="G39" s="39" t="s">
        <v>48</v>
      </c>
    </row>
    <row r="40" ht="15" spans="1:7">
      <c r="A40" s="40"/>
      <c r="B40" s="37">
        <v>31</v>
      </c>
      <c r="C40" s="50">
        <v>86</v>
      </c>
      <c r="D40" s="52">
        <f t="shared" si="1"/>
        <v>89.58</v>
      </c>
      <c r="E40" s="41"/>
      <c r="F40" s="41"/>
      <c r="G40" s="42"/>
    </row>
    <row r="41" ht="15" spans="1:7">
      <c r="A41" s="40"/>
      <c r="B41" s="37">
        <v>32</v>
      </c>
      <c r="C41" s="50">
        <v>86</v>
      </c>
      <c r="D41" s="52">
        <f t="shared" si="1"/>
        <v>89.58</v>
      </c>
      <c r="E41" s="41"/>
      <c r="F41" s="41"/>
      <c r="G41" s="42"/>
    </row>
    <row r="42" ht="15" spans="1:7">
      <c r="A42" s="40"/>
      <c r="B42" s="37">
        <v>33</v>
      </c>
      <c r="C42" s="50">
        <v>86</v>
      </c>
      <c r="D42" s="52">
        <f t="shared" si="1"/>
        <v>89.58</v>
      </c>
      <c r="E42" s="41"/>
      <c r="F42" s="41"/>
      <c r="G42" s="42"/>
    </row>
    <row r="43" ht="15" spans="1:7">
      <c r="A43" s="40"/>
      <c r="B43" s="37">
        <v>34</v>
      </c>
      <c r="C43" s="50">
        <v>86</v>
      </c>
      <c r="D43" s="52">
        <f t="shared" si="1"/>
        <v>89.58</v>
      </c>
      <c r="E43" s="41"/>
      <c r="F43" s="41"/>
      <c r="G43" s="42"/>
    </row>
    <row r="44" ht="15" spans="1:7">
      <c r="A44" s="43"/>
      <c r="B44" s="37">
        <v>35</v>
      </c>
      <c r="C44" s="50">
        <v>86</v>
      </c>
      <c r="D44" s="52">
        <f t="shared" si="1"/>
        <v>89.58</v>
      </c>
      <c r="E44" s="44"/>
      <c r="F44" s="44"/>
      <c r="G44" s="42"/>
    </row>
    <row r="45" ht="15" spans="1:7">
      <c r="A45" s="36" t="s">
        <v>47</v>
      </c>
      <c r="B45" s="37">
        <v>30</v>
      </c>
      <c r="C45" s="50">
        <v>84</v>
      </c>
      <c r="D45" s="52">
        <f t="shared" si="1"/>
        <v>87.52</v>
      </c>
      <c r="E45" s="38" t="s">
        <v>45</v>
      </c>
      <c r="F45" s="39">
        <v>1451064</v>
      </c>
      <c r="G45" s="42"/>
    </row>
    <row r="46" ht="15" spans="1:7">
      <c r="A46" s="40"/>
      <c r="B46" s="37">
        <v>31</v>
      </c>
      <c r="C46" s="50">
        <v>84</v>
      </c>
      <c r="D46" s="52">
        <f t="shared" si="1"/>
        <v>87.52</v>
      </c>
      <c r="E46" s="41"/>
      <c r="F46" s="42"/>
      <c r="G46" s="42"/>
    </row>
    <row r="47" ht="15" spans="1:7">
      <c r="A47" s="40"/>
      <c r="B47" s="37">
        <v>32</v>
      </c>
      <c r="C47" s="50">
        <v>84</v>
      </c>
      <c r="D47" s="52">
        <f t="shared" si="1"/>
        <v>87.52</v>
      </c>
      <c r="E47" s="41"/>
      <c r="F47" s="42"/>
      <c r="G47" s="42"/>
    </row>
    <row r="48" ht="15" spans="1:7">
      <c r="A48" s="40"/>
      <c r="B48" s="37">
        <v>33</v>
      </c>
      <c r="C48" s="50">
        <v>84</v>
      </c>
      <c r="D48" s="52">
        <f t="shared" si="1"/>
        <v>87.52</v>
      </c>
      <c r="E48" s="41"/>
      <c r="F48" s="42"/>
      <c r="G48" s="42"/>
    </row>
    <row r="49" ht="15" spans="1:7">
      <c r="A49" s="40"/>
      <c r="B49" s="37">
        <v>34</v>
      </c>
      <c r="C49" s="50">
        <v>84</v>
      </c>
      <c r="D49" s="52">
        <f t="shared" si="1"/>
        <v>87.52</v>
      </c>
      <c r="E49" s="41"/>
      <c r="F49" s="42"/>
      <c r="G49" s="42"/>
    </row>
    <row r="50" ht="15" spans="1:7">
      <c r="A50" s="43"/>
      <c r="B50" s="37">
        <v>35</v>
      </c>
      <c r="C50" s="50">
        <v>84</v>
      </c>
      <c r="D50" s="52">
        <f t="shared" si="1"/>
        <v>87.52</v>
      </c>
      <c r="E50" s="44"/>
      <c r="F50" s="45"/>
      <c r="G50" s="45"/>
    </row>
    <row r="51" spans="1:7">
      <c r="A51" s="48" t="s">
        <v>34</v>
      </c>
      <c r="B51" s="49"/>
      <c r="C51" s="50">
        <f>SUM(C39:C50)</f>
        <v>1020</v>
      </c>
      <c r="D51" s="52">
        <f>SUM(D39:D50)</f>
        <v>1062.6</v>
      </c>
      <c r="E51" s="49"/>
      <c r="F51" s="49"/>
      <c r="G51" s="49"/>
    </row>
    <row r="52" spans="1:4">
      <c r="A52" s="46"/>
      <c r="C52" s="47"/>
      <c r="D52" s="47"/>
    </row>
    <row r="53" ht="15" spans="1:6">
      <c r="A53" s="48" t="s">
        <v>46</v>
      </c>
      <c r="B53" s="49"/>
      <c r="C53" s="50">
        <v>84</v>
      </c>
      <c r="D53" s="50">
        <f>C53*1.03</f>
        <v>86.52</v>
      </c>
      <c r="E53" s="49"/>
      <c r="F53" s="37">
        <v>1451065</v>
      </c>
    </row>
    <row r="54" spans="1:4">
      <c r="A54" s="46"/>
      <c r="C54" s="47"/>
      <c r="D54" s="47"/>
    </row>
    <row r="55" spans="1:4">
      <c r="A55" s="46"/>
      <c r="C55" s="47"/>
      <c r="D55" s="47"/>
    </row>
    <row r="56" spans="1:7">
      <c r="A56" s="32" t="s">
        <v>36</v>
      </c>
      <c r="B56" s="33" t="s">
        <v>37</v>
      </c>
      <c r="C56" s="34" t="s">
        <v>18</v>
      </c>
      <c r="D56" s="35" t="s">
        <v>38</v>
      </c>
      <c r="E56" s="33"/>
      <c r="F56" s="33" t="s">
        <v>39</v>
      </c>
      <c r="G56" s="33" t="s">
        <v>40</v>
      </c>
    </row>
    <row r="57" ht="15" spans="1:7">
      <c r="A57" s="36" t="s">
        <v>49</v>
      </c>
      <c r="B57" s="37">
        <v>30</v>
      </c>
      <c r="C57" s="50">
        <v>49</v>
      </c>
      <c r="D57" s="52">
        <f t="shared" ref="D57:D68" si="2">C57*1.03+1</f>
        <v>51.47</v>
      </c>
      <c r="E57" s="38" t="s">
        <v>42</v>
      </c>
      <c r="F57" s="38" t="s">
        <v>43</v>
      </c>
      <c r="G57" s="39" t="s">
        <v>50</v>
      </c>
    </row>
    <row r="58" ht="15" spans="1:7">
      <c r="A58" s="40"/>
      <c r="B58" s="37">
        <v>31</v>
      </c>
      <c r="C58" s="50">
        <v>49</v>
      </c>
      <c r="D58" s="52">
        <f t="shared" si="2"/>
        <v>51.47</v>
      </c>
      <c r="E58" s="41"/>
      <c r="F58" s="41"/>
      <c r="G58" s="42"/>
    </row>
    <row r="59" ht="15" spans="1:7">
      <c r="A59" s="40"/>
      <c r="B59" s="37">
        <v>32</v>
      </c>
      <c r="C59" s="50">
        <v>49</v>
      </c>
      <c r="D59" s="52">
        <f t="shared" si="2"/>
        <v>51.47</v>
      </c>
      <c r="E59" s="41"/>
      <c r="F59" s="41"/>
      <c r="G59" s="42"/>
    </row>
    <row r="60" ht="15" spans="1:7">
      <c r="A60" s="40"/>
      <c r="B60" s="37">
        <v>33</v>
      </c>
      <c r="C60" s="50">
        <v>49</v>
      </c>
      <c r="D60" s="52">
        <f t="shared" si="2"/>
        <v>51.47</v>
      </c>
      <c r="E60" s="41"/>
      <c r="F60" s="41"/>
      <c r="G60" s="42"/>
    </row>
    <row r="61" ht="15" spans="1:7">
      <c r="A61" s="40"/>
      <c r="B61" s="37">
        <v>34</v>
      </c>
      <c r="C61" s="50">
        <v>49</v>
      </c>
      <c r="D61" s="52">
        <f t="shared" si="2"/>
        <v>51.47</v>
      </c>
      <c r="E61" s="41"/>
      <c r="F61" s="41"/>
      <c r="G61" s="42"/>
    </row>
    <row r="62" ht="15" spans="1:7">
      <c r="A62" s="43"/>
      <c r="B62" s="37">
        <v>35</v>
      </c>
      <c r="C62" s="50">
        <v>49</v>
      </c>
      <c r="D62" s="52">
        <f t="shared" si="2"/>
        <v>51.47</v>
      </c>
      <c r="E62" s="44"/>
      <c r="F62" s="44"/>
      <c r="G62" s="42"/>
    </row>
    <row r="63" ht="15" spans="1:7">
      <c r="A63" s="36" t="s">
        <v>49</v>
      </c>
      <c r="B63" s="37">
        <v>30</v>
      </c>
      <c r="C63" s="50">
        <v>85</v>
      </c>
      <c r="D63" s="52">
        <f t="shared" si="2"/>
        <v>88.55</v>
      </c>
      <c r="E63" s="38" t="s">
        <v>45</v>
      </c>
      <c r="F63" s="39">
        <v>1460114</v>
      </c>
      <c r="G63" s="42"/>
    </row>
    <row r="64" ht="15" spans="1:7">
      <c r="A64" s="40"/>
      <c r="B64" s="37">
        <v>31</v>
      </c>
      <c r="C64" s="50">
        <v>85</v>
      </c>
      <c r="D64" s="52">
        <f t="shared" si="2"/>
        <v>88.55</v>
      </c>
      <c r="E64" s="41"/>
      <c r="F64" s="42"/>
      <c r="G64" s="42"/>
    </row>
    <row r="65" ht="15" spans="1:7">
      <c r="A65" s="40"/>
      <c r="B65" s="37">
        <v>32</v>
      </c>
      <c r="C65" s="50">
        <v>85</v>
      </c>
      <c r="D65" s="52">
        <f t="shared" si="2"/>
        <v>88.55</v>
      </c>
      <c r="E65" s="41"/>
      <c r="F65" s="42"/>
      <c r="G65" s="42"/>
    </row>
    <row r="66" ht="15" spans="1:7">
      <c r="A66" s="40"/>
      <c r="B66" s="37">
        <v>33</v>
      </c>
      <c r="C66" s="50">
        <v>85</v>
      </c>
      <c r="D66" s="52">
        <f t="shared" si="2"/>
        <v>88.55</v>
      </c>
      <c r="E66" s="41"/>
      <c r="F66" s="42"/>
      <c r="G66" s="42"/>
    </row>
    <row r="67" ht="15" spans="1:7">
      <c r="A67" s="40"/>
      <c r="B67" s="37">
        <v>34</v>
      </c>
      <c r="C67" s="50">
        <v>85</v>
      </c>
      <c r="D67" s="52">
        <f t="shared" si="2"/>
        <v>88.55</v>
      </c>
      <c r="E67" s="41"/>
      <c r="F67" s="42"/>
      <c r="G67" s="42"/>
    </row>
    <row r="68" ht="15" spans="1:7">
      <c r="A68" s="43"/>
      <c r="B68" s="37">
        <v>35</v>
      </c>
      <c r="C68" s="50">
        <v>85</v>
      </c>
      <c r="D68" s="52">
        <f t="shared" si="2"/>
        <v>88.55</v>
      </c>
      <c r="E68" s="44"/>
      <c r="F68" s="45"/>
      <c r="G68" s="45"/>
    </row>
    <row r="69" spans="1:7">
      <c r="A69" s="48" t="s">
        <v>34</v>
      </c>
      <c r="B69" s="49"/>
      <c r="C69" s="50">
        <f>SUM(C57:C68)</f>
        <v>804</v>
      </c>
      <c r="D69" s="52">
        <f>SUM(D57:D68)</f>
        <v>840.12</v>
      </c>
      <c r="E69" s="49"/>
      <c r="F69" s="49"/>
      <c r="G69" s="49"/>
    </row>
    <row r="70" spans="1:4">
      <c r="A70" s="46"/>
      <c r="C70" s="47"/>
      <c r="D70" s="47"/>
    </row>
    <row r="71" spans="1:4">
      <c r="A71" s="46"/>
      <c r="C71" s="47"/>
      <c r="D71" s="47"/>
    </row>
    <row r="72" spans="1:7">
      <c r="A72" s="32" t="s">
        <v>36</v>
      </c>
      <c r="B72" s="33" t="s">
        <v>37</v>
      </c>
      <c r="C72" s="34" t="s">
        <v>18</v>
      </c>
      <c r="D72" s="35" t="s">
        <v>38</v>
      </c>
      <c r="E72" s="33"/>
      <c r="F72" s="33" t="s">
        <v>39</v>
      </c>
      <c r="G72" s="33" t="s">
        <v>40</v>
      </c>
    </row>
    <row r="73" ht="15" spans="1:7">
      <c r="A73" s="56" t="s">
        <v>51</v>
      </c>
      <c r="B73" s="57">
        <v>36</v>
      </c>
      <c r="C73" s="50">
        <v>256</v>
      </c>
      <c r="D73" s="52">
        <f t="shared" ref="D73:D92" si="3">C73*1.03+1</f>
        <v>264.68</v>
      </c>
      <c r="E73" s="58" t="s">
        <v>42</v>
      </c>
      <c r="F73" s="38" t="s">
        <v>43</v>
      </c>
      <c r="G73" s="56" t="s">
        <v>52</v>
      </c>
    </row>
    <row r="74" ht="15" spans="1:7">
      <c r="A74" s="59"/>
      <c r="B74" s="57">
        <v>37</v>
      </c>
      <c r="C74" s="50">
        <v>256</v>
      </c>
      <c r="D74" s="52">
        <f t="shared" si="3"/>
        <v>264.68</v>
      </c>
      <c r="E74" s="60"/>
      <c r="F74" s="41"/>
      <c r="G74" s="59"/>
    </row>
    <row r="75" ht="15" spans="1:7">
      <c r="A75" s="59"/>
      <c r="B75" s="57">
        <v>38</v>
      </c>
      <c r="C75" s="50">
        <v>256</v>
      </c>
      <c r="D75" s="52">
        <f t="shared" si="3"/>
        <v>264.68</v>
      </c>
      <c r="E75" s="60"/>
      <c r="F75" s="41"/>
      <c r="G75" s="59"/>
    </row>
    <row r="76" ht="15" spans="1:7">
      <c r="A76" s="59"/>
      <c r="B76" s="57">
        <v>39</v>
      </c>
      <c r="C76" s="50">
        <v>256</v>
      </c>
      <c r="D76" s="52">
        <f t="shared" si="3"/>
        <v>264.68</v>
      </c>
      <c r="E76" s="60"/>
      <c r="F76" s="41"/>
      <c r="G76" s="59"/>
    </row>
    <row r="77" ht="15" spans="1:7">
      <c r="A77" s="61"/>
      <c r="B77" s="57">
        <v>40</v>
      </c>
      <c r="C77" s="50">
        <v>256</v>
      </c>
      <c r="D77" s="52">
        <f t="shared" si="3"/>
        <v>264.68</v>
      </c>
      <c r="E77" s="62"/>
      <c r="F77" s="44"/>
      <c r="G77" s="59"/>
    </row>
    <row r="78" ht="15" spans="1:7">
      <c r="A78" s="56" t="s">
        <v>51</v>
      </c>
      <c r="B78" s="57">
        <v>36</v>
      </c>
      <c r="C78" s="50">
        <v>350</v>
      </c>
      <c r="D78" s="52">
        <f t="shared" si="3"/>
        <v>361.5</v>
      </c>
      <c r="E78" s="58" t="s">
        <v>45</v>
      </c>
      <c r="F78" s="39">
        <v>1461106</v>
      </c>
      <c r="G78" s="59"/>
    </row>
    <row r="79" ht="15" spans="1:7">
      <c r="A79" s="59"/>
      <c r="B79" s="57">
        <v>37</v>
      </c>
      <c r="C79" s="50">
        <v>350</v>
      </c>
      <c r="D79" s="52">
        <f t="shared" si="3"/>
        <v>361.5</v>
      </c>
      <c r="E79" s="60"/>
      <c r="F79" s="42"/>
      <c r="G79" s="59"/>
    </row>
    <row r="80" ht="15" spans="1:7">
      <c r="A80" s="59"/>
      <c r="B80" s="57">
        <v>38</v>
      </c>
      <c r="C80" s="50">
        <v>350</v>
      </c>
      <c r="D80" s="52">
        <f t="shared" si="3"/>
        <v>361.5</v>
      </c>
      <c r="E80" s="60"/>
      <c r="F80" s="42"/>
      <c r="G80" s="59"/>
    </row>
    <row r="81" ht="15" spans="1:7">
      <c r="A81" s="59"/>
      <c r="B81" s="57">
        <v>39</v>
      </c>
      <c r="C81" s="50">
        <v>350</v>
      </c>
      <c r="D81" s="52">
        <f t="shared" si="3"/>
        <v>361.5</v>
      </c>
      <c r="E81" s="60"/>
      <c r="F81" s="42"/>
      <c r="G81" s="59"/>
    </row>
    <row r="82" ht="15" spans="1:7">
      <c r="A82" s="61"/>
      <c r="B82" s="57">
        <v>40</v>
      </c>
      <c r="C82" s="50">
        <v>350</v>
      </c>
      <c r="D82" s="52">
        <f t="shared" si="3"/>
        <v>361.5</v>
      </c>
      <c r="E82" s="62"/>
      <c r="F82" s="45"/>
      <c r="G82" s="59"/>
    </row>
    <row r="83" ht="15" spans="1:7">
      <c r="A83" s="56" t="s">
        <v>53</v>
      </c>
      <c r="B83" s="57">
        <v>36</v>
      </c>
      <c r="C83" s="50">
        <v>208</v>
      </c>
      <c r="D83" s="52">
        <f t="shared" si="3"/>
        <v>215.24</v>
      </c>
      <c r="E83" s="58" t="s">
        <v>42</v>
      </c>
      <c r="F83" s="38" t="s">
        <v>43</v>
      </c>
      <c r="G83" s="59"/>
    </row>
    <row r="84" ht="15" spans="1:7">
      <c r="A84" s="59"/>
      <c r="B84" s="57">
        <v>37</v>
      </c>
      <c r="C84" s="50">
        <v>208</v>
      </c>
      <c r="D84" s="52">
        <f t="shared" si="3"/>
        <v>215.24</v>
      </c>
      <c r="E84" s="60"/>
      <c r="F84" s="41"/>
      <c r="G84" s="59"/>
    </row>
    <row r="85" ht="15" spans="1:7">
      <c r="A85" s="59"/>
      <c r="B85" s="57">
        <v>38</v>
      </c>
      <c r="C85" s="50">
        <v>208</v>
      </c>
      <c r="D85" s="52">
        <f t="shared" si="3"/>
        <v>215.24</v>
      </c>
      <c r="E85" s="60"/>
      <c r="F85" s="41"/>
      <c r="G85" s="59"/>
    </row>
    <row r="86" ht="15" spans="1:7">
      <c r="A86" s="59"/>
      <c r="B86" s="57">
        <v>39</v>
      </c>
      <c r="C86" s="50">
        <v>208</v>
      </c>
      <c r="D86" s="52">
        <f t="shared" si="3"/>
        <v>215.24</v>
      </c>
      <c r="E86" s="60"/>
      <c r="F86" s="41"/>
      <c r="G86" s="59"/>
    </row>
    <row r="87" ht="15" spans="1:7">
      <c r="A87" s="61"/>
      <c r="B87" s="57">
        <v>40</v>
      </c>
      <c r="C87" s="50">
        <v>208</v>
      </c>
      <c r="D87" s="52">
        <f t="shared" si="3"/>
        <v>215.24</v>
      </c>
      <c r="E87" s="62"/>
      <c r="F87" s="44"/>
      <c r="G87" s="61"/>
    </row>
    <row r="88" ht="15" spans="1:7">
      <c r="A88" s="56" t="s">
        <v>53</v>
      </c>
      <c r="B88" s="57">
        <v>36</v>
      </c>
      <c r="C88" s="50">
        <v>340</v>
      </c>
      <c r="D88" s="52">
        <f t="shared" si="3"/>
        <v>351.2</v>
      </c>
      <c r="E88" s="58" t="s">
        <v>45</v>
      </c>
      <c r="F88" s="39">
        <v>1461106</v>
      </c>
      <c r="G88" s="56" t="s">
        <v>52</v>
      </c>
    </row>
    <row r="89" ht="15" spans="1:7">
      <c r="A89" s="59"/>
      <c r="B89" s="57">
        <v>37</v>
      </c>
      <c r="C89" s="50">
        <v>340</v>
      </c>
      <c r="D89" s="52">
        <f t="shared" si="3"/>
        <v>351.2</v>
      </c>
      <c r="E89" s="60"/>
      <c r="F89" s="42"/>
      <c r="G89" s="59"/>
    </row>
    <row r="90" ht="15" spans="1:7">
      <c r="A90" s="59"/>
      <c r="B90" s="57">
        <v>38</v>
      </c>
      <c r="C90" s="50">
        <v>340</v>
      </c>
      <c r="D90" s="52">
        <f t="shared" si="3"/>
        <v>351.2</v>
      </c>
      <c r="E90" s="60"/>
      <c r="F90" s="42"/>
      <c r="G90" s="59"/>
    </row>
    <row r="91" ht="15" spans="1:7">
      <c r="A91" s="59"/>
      <c r="B91" s="57">
        <v>39</v>
      </c>
      <c r="C91" s="50">
        <v>340</v>
      </c>
      <c r="D91" s="52">
        <f t="shared" si="3"/>
        <v>351.2</v>
      </c>
      <c r="E91" s="60"/>
      <c r="F91" s="42"/>
      <c r="G91" s="59"/>
    </row>
    <row r="92" ht="15" spans="1:7">
      <c r="A92" s="61"/>
      <c r="B92" s="57">
        <v>40</v>
      </c>
      <c r="C92" s="50">
        <v>340</v>
      </c>
      <c r="D92" s="52">
        <f t="shared" si="3"/>
        <v>351.2</v>
      </c>
      <c r="E92" s="62"/>
      <c r="F92" s="45"/>
      <c r="G92" s="61"/>
    </row>
    <row r="93" spans="1:7">
      <c r="A93" s="48" t="s">
        <v>34</v>
      </c>
      <c r="B93" s="49"/>
      <c r="C93" s="50">
        <f>SUM(C73:C92)</f>
        <v>5770</v>
      </c>
      <c r="D93" s="52">
        <f>SUM(D73:D92)</f>
        <v>5963.1</v>
      </c>
      <c r="E93" s="49"/>
      <c r="F93" s="49"/>
      <c r="G93" s="49"/>
    </row>
    <row r="94" spans="1:4">
      <c r="A94" s="46"/>
      <c r="C94" s="47"/>
      <c r="D94" s="47"/>
    </row>
    <row r="95" spans="1:7">
      <c r="A95" s="63" t="s">
        <v>46</v>
      </c>
      <c r="B95" s="63"/>
      <c r="C95" s="64">
        <v>770</v>
      </c>
      <c r="D95" s="65">
        <f>C95*1.03</f>
        <v>793.1</v>
      </c>
      <c r="E95" s="66" t="s">
        <v>54</v>
      </c>
      <c r="F95" s="66"/>
      <c r="G95" s="66"/>
    </row>
    <row r="96" spans="1:7">
      <c r="A96" s="63"/>
      <c r="B96" s="67"/>
      <c r="C96" s="68"/>
      <c r="D96" s="69"/>
      <c r="E96" s="66"/>
      <c r="F96" s="66"/>
      <c r="G96" s="66"/>
    </row>
    <row r="97" spans="1:7">
      <c r="A97" s="46"/>
      <c r="C97" s="47"/>
      <c r="D97" s="47"/>
      <c r="E97" s="66"/>
      <c r="F97" s="66"/>
      <c r="G97" s="66"/>
    </row>
  </sheetData>
  <mergeCells count="46">
    <mergeCell ref="A1:K1"/>
    <mergeCell ref="A2:D2"/>
    <mergeCell ref="E2:K2"/>
    <mergeCell ref="A8:A14"/>
    <mergeCell ref="A21:A26"/>
    <mergeCell ref="A27:A32"/>
    <mergeCell ref="A39:A44"/>
    <mergeCell ref="A45:A50"/>
    <mergeCell ref="A57:A62"/>
    <mergeCell ref="A63:A68"/>
    <mergeCell ref="A73:A77"/>
    <mergeCell ref="A78:A82"/>
    <mergeCell ref="A83:A87"/>
    <mergeCell ref="A88:A92"/>
    <mergeCell ref="C8:C14"/>
    <mergeCell ref="E21:E26"/>
    <mergeCell ref="E27:E32"/>
    <mergeCell ref="E39:E44"/>
    <mergeCell ref="E45:E50"/>
    <mergeCell ref="E57:E62"/>
    <mergeCell ref="E63:E68"/>
    <mergeCell ref="E73:E77"/>
    <mergeCell ref="E78:E82"/>
    <mergeCell ref="E83:E87"/>
    <mergeCell ref="E88:E92"/>
    <mergeCell ref="F21:F26"/>
    <mergeCell ref="F27:F32"/>
    <mergeCell ref="F39:F44"/>
    <mergeCell ref="F45:F50"/>
    <mergeCell ref="F57:F62"/>
    <mergeCell ref="F63:F68"/>
    <mergeCell ref="F73:F77"/>
    <mergeCell ref="F78:F82"/>
    <mergeCell ref="F83:F87"/>
    <mergeCell ref="F88:F92"/>
    <mergeCell ref="G21:G32"/>
    <mergeCell ref="G39:G50"/>
    <mergeCell ref="G57:G68"/>
    <mergeCell ref="G73:G87"/>
    <mergeCell ref="G88:G92"/>
    <mergeCell ref="H8:H14"/>
    <mergeCell ref="J8:J14"/>
    <mergeCell ref="K8:K14"/>
    <mergeCell ref="A3:D4"/>
    <mergeCell ref="E3:K4"/>
    <mergeCell ref="E95:G9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2024-11-28T08:21:56Z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C521321F9AD540C2A2DEF1DA3CA2C5A8_13</vt:lpwstr>
  </property>
</Properties>
</file>