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<sst xmlns="http://schemas.openxmlformats.org/spreadsheetml/2006/main" count="293" uniqueCount="86">
  <si>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</si>
  <si>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</si>
  <si>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</si>
  <si>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 13857785223  浙江省温州市鹿城区滨江街道瓯江路269瓯江峯汇17-19幢(商铺)欣悦贸易有限公司 韵达快运92855911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</si>
  <si>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</si>
  <si>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</si>
  <si>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</si>
  <si>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</si>
  <si>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</si>
  <si>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</si>
  <si>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</si>
  <si>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</si>
  <si>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</si>
  <si>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</si>
  <si>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</si>
  <si>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</si>
  <si>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</si>
  <si>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</si>
  <si>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</si>
  <si>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</si>
  <si>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</si>
  <si>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</si>
  <si>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</si>
  <si>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</si>
  <si>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</si>
  <si>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P24110884</t>
  </si>
  <si>
    <t xml:space="preserve">21 AULTH09845                                     </t>
  </si>
  <si>
    <t xml:space="preserve">S24110484 </t>
  </si>
  <si>
    <t xml:space="preserve">R4820AZ                                                                                             </t>
  </si>
  <si>
    <t>46*35*21</t>
  </si>
  <si>
    <t xml:space="preserve">S4211AZ                                                                                             </t>
  </si>
  <si>
    <t xml:space="preserve">S4212AZ                                                                                             </t>
  </si>
  <si>
    <t xml:space="preserve">S4214AZ                                                                                             </t>
  </si>
  <si>
    <t xml:space="preserve">S4304AZ                                                                                             </t>
  </si>
  <si>
    <t xml:space="preserve">U0034AZ                                                                                             </t>
  </si>
  <si>
    <t xml:space="preserve">U0037AZ                                                                                             </t>
  </si>
  <si>
    <t xml:space="preserve">U0038AZ                                                                                             </t>
  </si>
  <si>
    <t xml:space="preserve">U3214AZ                                                                                             </t>
  </si>
  <si>
    <t xml:space="preserve">U5590AZ                                                                                             </t>
  </si>
  <si>
    <t xml:space="preserve">V0621AZ                                                                                             </t>
  </si>
  <si>
    <t>48*27.5*27</t>
  </si>
  <si>
    <t xml:space="preserve">V0624AZ                                                                                             </t>
  </si>
  <si>
    <t xml:space="preserve">V0626AZ                                                                                             </t>
  </si>
  <si>
    <t xml:space="preserve">V2141AZ                                                                                             </t>
  </si>
  <si>
    <t xml:space="preserve">V2142AZ                                                                                             </t>
  </si>
  <si>
    <t xml:space="preserve">V2145AZ                                                                                             </t>
  </si>
  <si>
    <t xml:space="preserve">V7072AZ                                                                                             </t>
  </si>
  <si>
    <t xml:space="preserve">X3808AZ                                                                                             </t>
  </si>
  <si>
    <t xml:space="preserve">X3809AZ                                                                                             </t>
  </si>
  <si>
    <t xml:space="preserve">X3810AZ                                                                                             </t>
  </si>
  <si>
    <t xml:space="preserve">Y6450AZ                                                                                             </t>
  </si>
  <si>
    <t>总计</t>
  </si>
  <si>
    <t>颜色</t>
  </si>
  <si>
    <t>尺码</t>
  </si>
  <si>
    <t>生产数</t>
  </si>
  <si>
    <t>款号</t>
  </si>
  <si>
    <t>BK23 - BLACK</t>
  </si>
  <si>
    <t>有价格</t>
  </si>
  <si>
    <t>R4820AZ</t>
  </si>
  <si>
    <t>BK27 - BLACK</t>
  </si>
  <si>
    <t>V0621AZ</t>
  </si>
  <si>
    <t>无价格</t>
  </si>
  <si>
    <t>S4211AZ</t>
  </si>
  <si>
    <t>V0624AZ</t>
  </si>
  <si>
    <t>NV2 - NAVY</t>
  </si>
  <si>
    <t>S4212AZ</t>
  </si>
  <si>
    <t>V0626AZ</t>
  </si>
  <si>
    <t>V2141AZ</t>
  </si>
  <si>
    <t>S4214AZ</t>
  </si>
  <si>
    <t>S4304AZ</t>
  </si>
  <si>
    <t>V2142AZ</t>
  </si>
  <si>
    <t>KR1 - KARMA</t>
  </si>
  <si>
    <t>U0034AZ</t>
  </si>
  <si>
    <t>V2145AZ</t>
  </si>
  <si>
    <t>U0037AZ</t>
  </si>
  <si>
    <t>V7072AZ</t>
  </si>
  <si>
    <t>U0038AZ</t>
  </si>
  <si>
    <t>BN45 - BROWN</t>
  </si>
  <si>
    <t>X3808AZ</t>
  </si>
  <si>
    <t>U3214AZ</t>
  </si>
  <si>
    <t>X3809AZ</t>
  </si>
  <si>
    <t>X3810AZ</t>
  </si>
  <si>
    <t>U5590AZ</t>
  </si>
  <si>
    <t>Y6450AZ</t>
  </si>
  <si>
    <t>第1箱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</si>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</sst>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45629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1" t="s">
        <v>11</v>
      </c>
      <c r="J6" s="6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2" t="s">
        <v>22</v>
      </c>
      <c r="J7" s="6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1844</v>
      </c>
      <c r="F8" s="27"/>
      <c r="G8" s="27">
        <v>1907</v>
      </c>
      <c r="H8" s="29">
        <v>1</v>
      </c>
      <c r="I8" s="27"/>
      <c r="J8" s="27">
        <v>21.7</v>
      </c>
      <c r="K8" s="27" t="s">
        <v>29</v>
      </c>
    </row>
    <row r="9" ht="15" spans="1:11">
      <c r="A9" s="27"/>
      <c r="B9" s="28"/>
      <c r="C9" s="28"/>
      <c r="D9" s="28" t="s">
        <v>30</v>
      </c>
      <c r="E9" s="27">
        <v>2587</v>
      </c>
      <c r="F9" s="27"/>
      <c r="G9" s="27">
        <v>2673</v>
      </c>
      <c r="H9" s="29"/>
      <c r="I9" s="27"/>
      <c r="J9" s="27"/>
      <c r="K9" s="27"/>
    </row>
    <row r="10" ht="15" spans="1:11">
      <c r="A10" s="27"/>
      <c r="B10" s="28"/>
      <c r="C10" s="28"/>
      <c r="D10" s="28" t="s">
        <v>31</v>
      </c>
      <c r="E10" s="27">
        <v>2274</v>
      </c>
      <c r="F10" s="27"/>
      <c r="G10" s="27">
        <v>2350</v>
      </c>
      <c r="H10" s="29"/>
      <c r="I10" s="27"/>
      <c r="J10" s="27"/>
      <c r="K10" s="27"/>
    </row>
    <row r="11" ht="15" spans="1:11">
      <c r="A11" s="27"/>
      <c r="B11" s="28"/>
      <c r="C11" s="28"/>
      <c r="D11" s="28" t="s">
        <v>32</v>
      </c>
      <c r="E11" s="27">
        <v>1509</v>
      </c>
      <c r="F11" s="27"/>
      <c r="G11" s="27">
        <v>1556</v>
      </c>
      <c r="H11" s="29"/>
      <c r="I11" s="27"/>
      <c r="J11" s="27"/>
      <c r="K11" s="27"/>
    </row>
    <row r="12" ht="15" spans="1:11">
      <c r="A12" s="27"/>
      <c r="B12" s="28"/>
      <c r="C12" s="28"/>
      <c r="D12" s="28" t="s">
        <v>33</v>
      </c>
      <c r="E12" s="27">
        <v>1805</v>
      </c>
      <c r="F12" s="27"/>
      <c r="G12" s="27">
        <v>1867</v>
      </c>
      <c r="H12" s="29"/>
      <c r="I12" s="27"/>
      <c r="J12" s="27"/>
      <c r="K12" s="27"/>
    </row>
    <row r="13" ht="15" spans="1:11">
      <c r="A13" s="27"/>
      <c r="B13" s="28"/>
      <c r="C13" s="28"/>
      <c r="D13" s="28" t="s">
        <v>34</v>
      </c>
      <c r="E13" s="27">
        <v>1063</v>
      </c>
      <c r="F13" s="27"/>
      <c r="G13" s="27">
        <v>1103</v>
      </c>
      <c r="H13" s="29"/>
      <c r="I13" s="27"/>
      <c r="J13" s="27"/>
      <c r="K13" s="27"/>
    </row>
    <row r="14" ht="15" spans="1:11">
      <c r="A14" s="27"/>
      <c r="B14" s="28"/>
      <c r="C14" s="28"/>
      <c r="D14" s="28" t="s">
        <v>35</v>
      </c>
      <c r="E14" s="27">
        <v>1178</v>
      </c>
      <c r="F14" s="27"/>
      <c r="G14" s="27">
        <v>1222</v>
      </c>
      <c r="H14" s="29"/>
      <c r="I14" s="27"/>
      <c r="J14" s="27"/>
      <c r="K14" s="27"/>
    </row>
    <row r="15" ht="15" spans="1:11">
      <c r="A15" s="27"/>
      <c r="B15" s="28"/>
      <c r="C15" s="28"/>
      <c r="D15" s="28" t="s">
        <v>36</v>
      </c>
      <c r="E15" s="27">
        <v>1615</v>
      </c>
      <c r="F15" s="27"/>
      <c r="G15" s="27">
        <v>1671</v>
      </c>
      <c r="H15" s="29"/>
      <c r="I15" s="27"/>
      <c r="J15" s="27"/>
      <c r="K15" s="27"/>
    </row>
    <row r="16" ht="15" spans="1:11">
      <c r="A16" s="27"/>
      <c r="B16" s="28"/>
      <c r="C16" s="28"/>
      <c r="D16" s="28" t="s">
        <v>37</v>
      </c>
      <c r="E16" s="27">
        <v>3172</v>
      </c>
      <c r="F16" s="27"/>
      <c r="G16" s="27">
        <v>3284</v>
      </c>
      <c r="H16" s="29"/>
      <c r="I16" s="27"/>
      <c r="J16" s="27"/>
      <c r="K16" s="27"/>
    </row>
    <row r="17" ht="15" spans="1:11">
      <c r="A17" s="27"/>
      <c r="B17" s="28"/>
      <c r="C17" s="28"/>
      <c r="D17" s="28" t="s">
        <v>38</v>
      </c>
      <c r="E17" s="27">
        <v>2612</v>
      </c>
      <c r="F17" s="27"/>
      <c r="G17" s="27">
        <v>2706</v>
      </c>
      <c r="H17" s="29"/>
      <c r="I17" s="27"/>
      <c r="J17" s="27"/>
      <c r="K17" s="27"/>
    </row>
    <row r="18" ht="15" spans="1:11">
      <c r="A18" s="27"/>
      <c r="B18" s="28"/>
      <c r="C18" s="28"/>
      <c r="D18" s="28" t="s">
        <v>39</v>
      </c>
      <c r="E18" s="27">
        <v>1590</v>
      </c>
      <c r="F18" s="27"/>
      <c r="G18" s="27">
        <v>1646</v>
      </c>
      <c r="H18" s="29">
        <v>2</v>
      </c>
      <c r="I18" s="27"/>
      <c r="J18" s="27">
        <v>16.7</v>
      </c>
      <c r="K18" s="27" t="s">
        <v>40</v>
      </c>
    </row>
    <row r="19" ht="15" spans="1:11">
      <c r="A19" s="27"/>
      <c r="B19" s="28"/>
      <c r="C19" s="28"/>
      <c r="D19" s="28" t="s">
        <v>41</v>
      </c>
      <c r="E19" s="27">
        <v>1524</v>
      </c>
      <c r="F19" s="27"/>
      <c r="G19" s="27">
        <v>1578</v>
      </c>
      <c r="H19" s="29"/>
      <c r="I19" s="27"/>
      <c r="J19" s="27"/>
      <c r="K19" s="27"/>
    </row>
    <row r="20" ht="15" spans="1:11">
      <c r="A20" s="27"/>
      <c r="B20" s="28"/>
      <c r="C20" s="28"/>
      <c r="D20" s="28" t="s">
        <v>42</v>
      </c>
      <c r="E20" s="27">
        <v>1541</v>
      </c>
      <c r="F20" s="27"/>
      <c r="G20" s="27">
        <v>1595</v>
      </c>
      <c r="H20" s="29"/>
      <c r="I20" s="27"/>
      <c r="J20" s="27"/>
      <c r="K20" s="27"/>
    </row>
    <row r="21" ht="15" spans="1:11">
      <c r="A21" s="27"/>
      <c r="B21" s="28"/>
      <c r="C21" s="28"/>
      <c r="D21" s="28" t="s">
        <v>43</v>
      </c>
      <c r="E21" s="27">
        <v>1071</v>
      </c>
      <c r="F21" s="27"/>
      <c r="G21" s="27">
        <v>1111</v>
      </c>
      <c r="H21" s="29"/>
      <c r="I21" s="27"/>
      <c r="J21" s="27"/>
      <c r="K21" s="27"/>
    </row>
    <row r="22" ht="15" spans="1:11">
      <c r="A22" s="27"/>
      <c r="B22" s="28"/>
      <c r="C22" s="28"/>
      <c r="D22" s="28" t="s">
        <v>44</v>
      </c>
      <c r="E22" s="27">
        <v>1327</v>
      </c>
      <c r="F22" s="27"/>
      <c r="G22" s="27">
        <v>1374</v>
      </c>
      <c r="H22" s="29"/>
      <c r="I22" s="27"/>
      <c r="J22" s="27"/>
      <c r="K22" s="27"/>
    </row>
    <row r="23" ht="15" spans="1:11">
      <c r="A23" s="27"/>
      <c r="B23" s="28"/>
      <c r="C23" s="28"/>
      <c r="D23" s="28" t="s">
        <v>45</v>
      </c>
      <c r="E23" s="27">
        <v>1541</v>
      </c>
      <c r="F23" s="27"/>
      <c r="G23" s="27">
        <v>1595</v>
      </c>
      <c r="H23" s="29"/>
      <c r="I23" s="27"/>
      <c r="J23" s="27"/>
      <c r="K23" s="27"/>
    </row>
    <row r="24" ht="15" spans="1:11">
      <c r="A24" s="27"/>
      <c r="B24" s="28"/>
      <c r="C24" s="28"/>
      <c r="D24" s="28" t="s">
        <v>46</v>
      </c>
      <c r="E24" s="27">
        <v>1541</v>
      </c>
      <c r="F24" s="27"/>
      <c r="G24" s="27">
        <v>1595</v>
      </c>
      <c r="H24" s="29"/>
      <c r="I24" s="27"/>
      <c r="J24" s="27"/>
      <c r="K24" s="27"/>
    </row>
    <row r="25" ht="15" spans="1:11">
      <c r="A25" s="27"/>
      <c r="B25" s="28"/>
      <c r="C25" s="28"/>
      <c r="D25" s="28" t="s">
        <v>47</v>
      </c>
      <c r="E25" s="27">
        <v>1038</v>
      </c>
      <c r="F25" s="27"/>
      <c r="G25" s="27">
        <v>1077</v>
      </c>
      <c r="H25" s="29"/>
      <c r="I25" s="27"/>
      <c r="J25" s="27"/>
      <c r="K25" s="27"/>
    </row>
    <row r="26" ht="15" spans="1:11">
      <c r="A26" s="27"/>
      <c r="B26" s="28"/>
      <c r="C26" s="28"/>
      <c r="D26" s="28" t="s">
        <v>48</v>
      </c>
      <c r="E26" s="27">
        <v>948</v>
      </c>
      <c r="F26" s="27"/>
      <c r="G26" s="27">
        <v>984</v>
      </c>
      <c r="H26" s="29"/>
      <c r="I26" s="27"/>
      <c r="J26" s="27"/>
      <c r="K26" s="27"/>
    </row>
    <row r="27" ht="15" spans="1:11">
      <c r="A27" s="27"/>
      <c r="B27" s="28"/>
      <c r="C27" s="28"/>
      <c r="D27" s="28" t="s">
        <v>49</v>
      </c>
      <c r="E27" s="27">
        <v>1360</v>
      </c>
      <c r="F27" s="27"/>
      <c r="G27" s="27">
        <v>1408</v>
      </c>
      <c r="H27" s="29"/>
      <c r="I27" s="27"/>
      <c r="J27" s="27"/>
      <c r="K27" s="27"/>
    </row>
    <row r="28" ht="15" spans="1:11">
      <c r="A28" s="27"/>
      <c r="B28" s="28"/>
      <c r="C28" s="28"/>
      <c r="D28" s="28" t="s">
        <v>50</v>
      </c>
      <c r="E28" s="27">
        <v>1294</v>
      </c>
      <c r="F28" s="27"/>
      <c r="G28" s="27">
        <v>1340</v>
      </c>
      <c r="H28" s="29"/>
      <c r="I28" s="27"/>
      <c r="J28" s="27"/>
      <c r="K28" s="27"/>
    </row>
    <row r="29" spans="1:11">
      <c r="A29" s="27" t="s">
        <v>51</v>
      </c>
      <c r="B29" s="27"/>
      <c r="C29" s="27"/>
      <c r="D29" s="27"/>
      <c r="E29" s="27">
        <f>SUM(E8:E28)</f>
        <v>34434</v>
      </c>
      <c r="F29" s="27"/>
      <c r="G29" s="27">
        <f>SUM(G8:G28)</f>
        <v>35642</v>
      </c>
      <c r="H29" s="29">
        <v>2</v>
      </c>
      <c r="I29" s="27"/>
      <c r="J29" s="27">
        <f>SUM(J8:J28)</f>
        <v>38.4</v>
      </c>
      <c r="K29" s="27"/>
    </row>
    <row r="32" spans="1:13">
      <c r="A32" s="27" t="s">
        <v>52</v>
      </c>
      <c r="B32" s="27" t="s">
        <v>53</v>
      </c>
      <c r="C32" s="30" t="s">
        <v>18</v>
      </c>
      <c r="D32" s="31" t="s">
        <v>54</v>
      </c>
      <c r="E32" s="27"/>
      <c r="F32" s="27" t="s">
        <v>55</v>
      </c>
      <c r="H32" s="32" t="s">
        <v>52</v>
      </c>
      <c r="I32" s="63" t="s">
        <v>53</v>
      </c>
      <c r="J32" s="64" t="s">
        <v>18</v>
      </c>
      <c r="K32" s="65" t="s">
        <v>54</v>
      </c>
      <c r="L32" s="63"/>
      <c r="M32" s="63" t="s">
        <v>55</v>
      </c>
    </row>
    <row r="33" ht="15" spans="1:13">
      <c r="A33" s="33" t="s">
        <v>56</v>
      </c>
      <c r="B33" s="34">
        <v>120</v>
      </c>
      <c r="C33" s="30">
        <v>391.4</v>
      </c>
      <c r="D33" s="31">
        <f t="shared" ref="D33:D40" si="0">C33*1.03+1</f>
        <v>404.142</v>
      </c>
      <c r="E33" s="35" t="s">
        <v>57</v>
      </c>
      <c r="F33" s="36" t="s">
        <v>58</v>
      </c>
      <c r="H33" s="37" t="s">
        <v>59</v>
      </c>
      <c r="I33" s="66">
        <v>120</v>
      </c>
      <c r="J33" s="67">
        <v>346.08</v>
      </c>
      <c r="K33" s="65">
        <f t="shared" ref="K33:K40" si="1">J33*1.03+1</f>
        <v>357.4624</v>
      </c>
      <c r="L33" s="68" t="s">
        <v>57</v>
      </c>
      <c r="M33" s="36" t="s">
        <v>60</v>
      </c>
    </row>
    <row r="34" ht="15" spans="1:13">
      <c r="A34" s="38"/>
      <c r="B34" s="34">
        <v>90</v>
      </c>
      <c r="C34" s="30">
        <v>391.4</v>
      </c>
      <c r="D34" s="31">
        <f t="shared" si="0"/>
        <v>404.142</v>
      </c>
      <c r="E34" s="39"/>
      <c r="F34" s="40"/>
      <c r="H34" s="41"/>
      <c r="I34" s="66">
        <v>90</v>
      </c>
      <c r="J34" s="67">
        <v>346.08</v>
      </c>
      <c r="K34" s="65">
        <f t="shared" si="1"/>
        <v>357.4624</v>
      </c>
      <c r="L34" s="34"/>
      <c r="M34" s="40"/>
    </row>
    <row r="35" ht="15" spans="1:13">
      <c r="A35" s="38"/>
      <c r="B35" s="34">
        <v>100</v>
      </c>
      <c r="C35" s="30">
        <v>391.4</v>
      </c>
      <c r="D35" s="31">
        <f t="shared" si="0"/>
        <v>404.142</v>
      </c>
      <c r="E35" s="39"/>
      <c r="F35" s="40"/>
      <c r="H35" s="41"/>
      <c r="I35" s="66">
        <v>100</v>
      </c>
      <c r="J35" s="67">
        <v>346.08</v>
      </c>
      <c r="K35" s="65">
        <f t="shared" si="1"/>
        <v>357.4624</v>
      </c>
      <c r="L35" s="34"/>
      <c r="M35" s="40"/>
    </row>
    <row r="36" ht="15" spans="1:13">
      <c r="A36" s="42"/>
      <c r="B36" s="34">
        <v>110</v>
      </c>
      <c r="C36" s="30">
        <v>391.4</v>
      </c>
      <c r="D36" s="31">
        <f t="shared" si="0"/>
        <v>404.142</v>
      </c>
      <c r="E36" s="43"/>
      <c r="F36" s="40"/>
      <c r="H36" s="44"/>
      <c r="I36" s="66">
        <v>110</v>
      </c>
      <c r="J36" s="67">
        <v>346.08</v>
      </c>
      <c r="K36" s="65">
        <f t="shared" si="1"/>
        <v>357.4624</v>
      </c>
      <c r="L36" s="34"/>
      <c r="M36" s="40"/>
    </row>
    <row r="37" ht="15" spans="1:13">
      <c r="A37" s="33" t="s">
        <v>56</v>
      </c>
      <c r="B37" s="34">
        <v>120</v>
      </c>
      <c r="C37" s="30">
        <v>92.7</v>
      </c>
      <c r="D37" s="31">
        <f t="shared" si="0"/>
        <v>96.481</v>
      </c>
      <c r="E37" s="35" t="s">
        <v>61</v>
      </c>
      <c r="F37" s="40"/>
      <c r="H37" s="37" t="s">
        <v>59</v>
      </c>
      <c r="I37" s="66">
        <v>120</v>
      </c>
      <c r="J37" s="67">
        <v>51.5</v>
      </c>
      <c r="K37" s="65">
        <f t="shared" si="1"/>
        <v>54.045</v>
      </c>
      <c r="L37" s="68" t="s">
        <v>61</v>
      </c>
      <c r="M37" s="40"/>
    </row>
    <row r="38" ht="15" spans="1:13">
      <c r="A38" s="38"/>
      <c r="B38" s="34">
        <v>90</v>
      </c>
      <c r="C38" s="30">
        <v>61.8</v>
      </c>
      <c r="D38" s="31">
        <f t="shared" si="0"/>
        <v>64.654</v>
      </c>
      <c r="E38" s="39"/>
      <c r="F38" s="40"/>
      <c r="H38" s="41"/>
      <c r="I38" s="66">
        <v>90</v>
      </c>
      <c r="J38" s="67">
        <v>51.5</v>
      </c>
      <c r="K38" s="65">
        <f t="shared" si="1"/>
        <v>54.045</v>
      </c>
      <c r="L38" s="34"/>
      <c r="M38" s="40"/>
    </row>
    <row r="39" ht="15" spans="1:13">
      <c r="A39" s="38"/>
      <c r="B39" s="34">
        <v>100</v>
      </c>
      <c r="C39" s="30">
        <v>61.8</v>
      </c>
      <c r="D39" s="31">
        <f t="shared" si="0"/>
        <v>64.654</v>
      </c>
      <c r="E39" s="39"/>
      <c r="F39" s="40"/>
      <c r="H39" s="41"/>
      <c r="I39" s="66">
        <v>100</v>
      </c>
      <c r="J39" s="67">
        <v>51.5</v>
      </c>
      <c r="K39" s="65">
        <f t="shared" si="1"/>
        <v>54.045</v>
      </c>
      <c r="L39" s="34"/>
      <c r="M39" s="40"/>
    </row>
    <row r="40" ht="15" spans="1:13">
      <c r="A40" s="42"/>
      <c r="B40" s="34">
        <v>110</v>
      </c>
      <c r="C40" s="30">
        <v>61.8</v>
      </c>
      <c r="D40" s="31">
        <f t="shared" si="0"/>
        <v>64.654</v>
      </c>
      <c r="E40" s="43"/>
      <c r="F40" s="45"/>
      <c r="H40" s="44"/>
      <c r="I40" s="66">
        <v>110</v>
      </c>
      <c r="J40" s="67">
        <v>51.5</v>
      </c>
      <c r="K40" s="65">
        <f t="shared" si="1"/>
        <v>54.045</v>
      </c>
      <c r="L40" s="34"/>
      <c r="M40" s="45"/>
    </row>
    <row r="41" spans="1:13">
      <c r="A41" s="27" t="s">
        <v>51</v>
      </c>
      <c r="B41" s="27"/>
      <c r="C41" s="30">
        <f>SUM(C33:C40)</f>
        <v>1843.7</v>
      </c>
      <c r="D41" s="31">
        <f>SUM(D33:D40)</f>
        <v>1907.011</v>
      </c>
      <c r="E41" s="27"/>
      <c r="F41" s="27"/>
      <c r="H41" s="46" t="s">
        <v>51</v>
      </c>
      <c r="I41" s="66"/>
      <c r="J41" s="67">
        <f>SUM(J33:J40)</f>
        <v>1590.32</v>
      </c>
      <c r="K41" s="65">
        <f>SUM(K33:K40)</f>
        <v>1646.0296</v>
      </c>
      <c r="L41" s="66"/>
      <c r="M41" s="66"/>
    </row>
    <row r="42" spans="3:11">
      <c r="C42" s="47"/>
      <c r="D42" s="47"/>
      <c r="J42" s="47"/>
      <c r="K42" s="47"/>
    </row>
    <row r="43" spans="3:11">
      <c r="C43" s="47"/>
      <c r="D43" s="47"/>
      <c r="J43" s="47"/>
      <c r="K43" s="47"/>
    </row>
    <row r="44" spans="1:13">
      <c r="A44" s="48" t="s">
        <v>52</v>
      </c>
      <c r="B44" s="48" t="s">
        <v>53</v>
      </c>
      <c r="C44" s="49" t="s">
        <v>18</v>
      </c>
      <c r="D44" s="31" t="s">
        <v>54</v>
      </c>
      <c r="E44" s="48"/>
      <c r="F44" s="48" t="s">
        <v>55</v>
      </c>
      <c r="H44" s="32" t="s">
        <v>52</v>
      </c>
      <c r="I44" s="63" t="s">
        <v>53</v>
      </c>
      <c r="J44" s="64" t="s">
        <v>18</v>
      </c>
      <c r="K44" s="65" t="s">
        <v>54</v>
      </c>
      <c r="L44" s="63"/>
      <c r="M44" s="63" t="s">
        <v>55</v>
      </c>
    </row>
    <row r="45" ht="15" spans="1:13">
      <c r="A45" s="50" t="s">
        <v>59</v>
      </c>
      <c r="B45" s="51">
        <v>120</v>
      </c>
      <c r="C45" s="49">
        <v>585.04</v>
      </c>
      <c r="D45" s="31">
        <f t="shared" ref="D45:D52" si="2">C45*1.03+1</f>
        <v>603.5912</v>
      </c>
      <c r="E45" s="52" t="s">
        <v>57</v>
      </c>
      <c r="F45" s="53" t="s">
        <v>62</v>
      </c>
      <c r="H45" s="37" t="s">
        <v>59</v>
      </c>
      <c r="I45" s="66">
        <v>120</v>
      </c>
      <c r="J45" s="67">
        <v>329.6</v>
      </c>
      <c r="K45" s="65">
        <f t="shared" ref="K45:K52" si="3">J45*1.03+1</f>
        <v>340.488</v>
      </c>
      <c r="L45" s="68" t="s">
        <v>57</v>
      </c>
      <c r="M45" s="36" t="s">
        <v>63</v>
      </c>
    </row>
    <row r="46" ht="15" spans="1:13">
      <c r="A46" s="54"/>
      <c r="B46" s="51">
        <v>90</v>
      </c>
      <c r="C46" s="49">
        <v>585.04</v>
      </c>
      <c r="D46" s="31">
        <f t="shared" si="2"/>
        <v>603.5912</v>
      </c>
      <c r="E46" s="55"/>
      <c r="F46" s="56"/>
      <c r="H46" s="41"/>
      <c r="I46" s="66">
        <v>90</v>
      </c>
      <c r="J46" s="67">
        <v>329.6</v>
      </c>
      <c r="K46" s="65">
        <f t="shared" si="3"/>
        <v>340.488</v>
      </c>
      <c r="L46" s="34"/>
      <c r="M46" s="40"/>
    </row>
    <row r="47" ht="15" spans="1:13">
      <c r="A47" s="54"/>
      <c r="B47" s="51">
        <v>100</v>
      </c>
      <c r="C47" s="49">
        <v>585.04</v>
      </c>
      <c r="D47" s="31">
        <f t="shared" si="2"/>
        <v>603.5912</v>
      </c>
      <c r="E47" s="55"/>
      <c r="F47" s="56"/>
      <c r="H47" s="41"/>
      <c r="I47" s="66">
        <v>100</v>
      </c>
      <c r="J47" s="67">
        <v>329.6</v>
      </c>
      <c r="K47" s="65">
        <f t="shared" si="3"/>
        <v>340.488</v>
      </c>
      <c r="L47" s="34"/>
      <c r="M47" s="40"/>
    </row>
    <row r="48" ht="15" spans="1:13">
      <c r="A48" s="57"/>
      <c r="B48" s="51">
        <v>110</v>
      </c>
      <c r="C48" s="49">
        <v>585.04</v>
      </c>
      <c r="D48" s="31">
        <f t="shared" si="2"/>
        <v>603.5912</v>
      </c>
      <c r="E48" s="58"/>
      <c r="F48" s="56"/>
      <c r="H48" s="44"/>
      <c r="I48" s="66">
        <v>110</v>
      </c>
      <c r="J48" s="67">
        <v>329.6</v>
      </c>
      <c r="K48" s="65">
        <f t="shared" si="3"/>
        <v>340.488</v>
      </c>
      <c r="L48" s="34"/>
      <c r="M48" s="40"/>
    </row>
    <row r="49" ht="15" spans="1:13">
      <c r="A49" s="50" t="s">
        <v>59</v>
      </c>
      <c r="B49" s="51">
        <v>120</v>
      </c>
      <c r="C49" s="49">
        <v>61.8</v>
      </c>
      <c r="D49" s="31">
        <f t="shared" si="2"/>
        <v>64.654</v>
      </c>
      <c r="E49" s="59" t="s">
        <v>61</v>
      </c>
      <c r="F49" s="56"/>
      <c r="H49" s="37" t="s">
        <v>59</v>
      </c>
      <c r="I49" s="66">
        <v>120</v>
      </c>
      <c r="J49" s="67">
        <v>51.5</v>
      </c>
      <c r="K49" s="65">
        <f t="shared" si="3"/>
        <v>54.045</v>
      </c>
      <c r="L49" s="68" t="s">
        <v>61</v>
      </c>
      <c r="M49" s="40"/>
    </row>
    <row r="50" ht="15" spans="1:13">
      <c r="A50" s="54"/>
      <c r="B50" s="51">
        <v>90</v>
      </c>
      <c r="C50" s="49">
        <v>61.8</v>
      </c>
      <c r="D50" s="31">
        <f t="shared" si="2"/>
        <v>64.654</v>
      </c>
      <c r="E50" s="59"/>
      <c r="F50" s="56"/>
      <c r="H50" s="41"/>
      <c r="I50" s="66">
        <v>90</v>
      </c>
      <c r="J50" s="67">
        <v>51.5</v>
      </c>
      <c r="K50" s="65">
        <f t="shared" si="3"/>
        <v>54.045</v>
      </c>
      <c r="L50" s="34"/>
      <c r="M50" s="40"/>
    </row>
    <row r="51" ht="15" spans="1:13">
      <c r="A51" s="54"/>
      <c r="B51" s="51">
        <v>100</v>
      </c>
      <c r="C51" s="49">
        <v>61.8</v>
      </c>
      <c r="D51" s="31">
        <f t="shared" si="2"/>
        <v>64.654</v>
      </c>
      <c r="E51" s="59"/>
      <c r="F51" s="56"/>
      <c r="H51" s="41"/>
      <c r="I51" s="66">
        <v>100</v>
      </c>
      <c r="J51" s="67">
        <v>51.5</v>
      </c>
      <c r="K51" s="65">
        <f t="shared" si="3"/>
        <v>54.045</v>
      </c>
      <c r="L51" s="34"/>
      <c r="M51" s="40"/>
    </row>
    <row r="52" ht="15" spans="1:13">
      <c r="A52" s="57"/>
      <c r="B52" s="51">
        <v>110</v>
      </c>
      <c r="C52" s="49">
        <v>61.8</v>
      </c>
      <c r="D52" s="31">
        <f t="shared" si="2"/>
        <v>64.654</v>
      </c>
      <c r="E52" s="59"/>
      <c r="F52" s="60"/>
      <c r="H52" s="44"/>
      <c r="I52" s="66">
        <v>110</v>
      </c>
      <c r="J52" s="67">
        <v>51.5</v>
      </c>
      <c r="K52" s="65">
        <f t="shared" si="3"/>
        <v>54.045</v>
      </c>
      <c r="L52" s="34"/>
      <c r="M52" s="45"/>
    </row>
    <row r="53" spans="1:13">
      <c r="A53" s="48" t="s">
        <v>51</v>
      </c>
      <c r="B53" s="48"/>
      <c r="C53" s="49">
        <f>SUM(C45:C52)</f>
        <v>2587.36</v>
      </c>
      <c r="D53" s="31">
        <f>SUM(D45:D52)</f>
        <v>2672.9808</v>
      </c>
      <c r="E53" s="48"/>
      <c r="F53" s="48"/>
      <c r="H53" s="46" t="s">
        <v>51</v>
      </c>
      <c r="I53" s="66"/>
      <c r="J53" s="67">
        <f>SUM(J45:J52)</f>
        <v>1524.4</v>
      </c>
      <c r="K53" s="65">
        <f>SUM(K45:K52)</f>
        <v>1578.132</v>
      </c>
      <c r="L53" s="66"/>
      <c r="M53" s="66"/>
    </row>
    <row r="54" spans="3:11">
      <c r="C54" s="47"/>
      <c r="D54" s="47"/>
      <c r="J54" s="47"/>
      <c r="K54" s="47"/>
    </row>
    <row r="55" spans="3:11">
      <c r="C55" s="47"/>
      <c r="D55" s="47"/>
      <c r="J55" s="47"/>
      <c r="K55" s="47"/>
    </row>
    <row r="56" spans="1:13">
      <c r="A56" s="48" t="s">
        <v>52</v>
      </c>
      <c r="B56" s="48" t="s">
        <v>53</v>
      </c>
      <c r="C56" s="49" t="s">
        <v>18</v>
      </c>
      <c r="D56" s="31" t="s">
        <v>54</v>
      </c>
      <c r="E56" s="48"/>
      <c r="F56" s="48" t="s">
        <v>55</v>
      </c>
      <c r="H56" s="32" t="s">
        <v>52</v>
      </c>
      <c r="I56" s="63" t="s">
        <v>53</v>
      </c>
      <c r="J56" s="64" t="s">
        <v>18</v>
      </c>
      <c r="K56" s="65" t="s">
        <v>54</v>
      </c>
      <c r="L56" s="63"/>
      <c r="M56" s="63" t="s">
        <v>55</v>
      </c>
    </row>
    <row r="57" ht="15" spans="1:13">
      <c r="A57" s="50" t="s">
        <v>64</v>
      </c>
      <c r="B57" s="51">
        <v>120</v>
      </c>
      <c r="C57" s="49">
        <v>486.16</v>
      </c>
      <c r="D57" s="31">
        <f t="shared" ref="D57:D64" si="4">C57*1.03+1</f>
        <v>501.7448</v>
      </c>
      <c r="E57" s="52" t="s">
        <v>57</v>
      </c>
      <c r="F57" s="53" t="s">
        <v>65</v>
      </c>
      <c r="H57" s="37" t="s">
        <v>59</v>
      </c>
      <c r="I57" s="66">
        <v>120</v>
      </c>
      <c r="J57" s="67">
        <v>354.32</v>
      </c>
      <c r="K57" s="65">
        <f t="shared" ref="K57:K64" si="5">J57*1.03+1</f>
        <v>365.9496</v>
      </c>
      <c r="L57" s="68" t="s">
        <v>57</v>
      </c>
      <c r="M57" s="36" t="s">
        <v>66</v>
      </c>
    </row>
    <row r="58" ht="15" spans="1:13">
      <c r="A58" s="54"/>
      <c r="B58" s="51">
        <v>90</v>
      </c>
      <c r="C58" s="49">
        <v>486.16</v>
      </c>
      <c r="D58" s="31">
        <f t="shared" si="4"/>
        <v>501.7448</v>
      </c>
      <c r="E58" s="55"/>
      <c r="F58" s="56"/>
      <c r="H58" s="41"/>
      <c r="I58" s="66">
        <v>90</v>
      </c>
      <c r="J58" s="67">
        <v>354.32</v>
      </c>
      <c r="K58" s="65">
        <f t="shared" si="5"/>
        <v>365.9496</v>
      </c>
      <c r="L58" s="34"/>
      <c r="M58" s="40"/>
    </row>
    <row r="59" ht="15" spans="1:13">
      <c r="A59" s="54"/>
      <c r="B59" s="51">
        <v>100</v>
      </c>
      <c r="C59" s="49">
        <v>486.16</v>
      </c>
      <c r="D59" s="31">
        <f t="shared" si="4"/>
        <v>501.7448</v>
      </c>
      <c r="E59" s="55"/>
      <c r="F59" s="56"/>
      <c r="H59" s="41"/>
      <c r="I59" s="66">
        <v>100</v>
      </c>
      <c r="J59" s="67">
        <v>354.32</v>
      </c>
      <c r="K59" s="65">
        <f t="shared" si="5"/>
        <v>365.9496</v>
      </c>
      <c r="L59" s="34"/>
      <c r="M59" s="40"/>
    </row>
    <row r="60" ht="15" spans="1:13">
      <c r="A60" s="57"/>
      <c r="B60" s="51">
        <v>110</v>
      </c>
      <c r="C60" s="49">
        <v>486.16</v>
      </c>
      <c r="D60" s="31">
        <f t="shared" si="4"/>
        <v>501.7448</v>
      </c>
      <c r="E60" s="58"/>
      <c r="F60" s="56"/>
      <c r="H60" s="44"/>
      <c r="I60" s="66">
        <v>110</v>
      </c>
      <c r="J60" s="67">
        <v>354.32</v>
      </c>
      <c r="K60" s="65">
        <f t="shared" si="5"/>
        <v>365.9496</v>
      </c>
      <c r="L60" s="34"/>
      <c r="M60" s="40"/>
    </row>
    <row r="61" ht="15" spans="1:13">
      <c r="A61" s="50" t="s">
        <v>64</v>
      </c>
      <c r="B61" s="51">
        <v>120</v>
      </c>
      <c r="C61" s="49">
        <v>82.4</v>
      </c>
      <c r="D61" s="31">
        <f t="shared" si="4"/>
        <v>85.872</v>
      </c>
      <c r="E61" s="52" t="s">
        <v>61</v>
      </c>
      <c r="F61" s="56"/>
      <c r="H61" s="37" t="s">
        <v>59</v>
      </c>
      <c r="I61" s="66">
        <v>120</v>
      </c>
      <c r="J61" s="67">
        <v>30.9</v>
      </c>
      <c r="K61" s="65">
        <f t="shared" si="5"/>
        <v>32.827</v>
      </c>
      <c r="L61" s="68" t="s">
        <v>61</v>
      </c>
      <c r="M61" s="40"/>
    </row>
    <row r="62" ht="15" spans="1:13">
      <c r="A62" s="54"/>
      <c r="B62" s="51">
        <v>90</v>
      </c>
      <c r="C62" s="49">
        <v>82.4</v>
      </c>
      <c r="D62" s="31">
        <f t="shared" si="4"/>
        <v>85.872</v>
      </c>
      <c r="E62" s="55"/>
      <c r="F62" s="56"/>
      <c r="H62" s="41"/>
      <c r="I62" s="66">
        <v>90</v>
      </c>
      <c r="J62" s="67">
        <v>30.9</v>
      </c>
      <c r="K62" s="65">
        <f t="shared" si="5"/>
        <v>32.827</v>
      </c>
      <c r="L62" s="34"/>
      <c r="M62" s="40"/>
    </row>
    <row r="63" ht="15" spans="1:13">
      <c r="A63" s="54"/>
      <c r="B63" s="51">
        <v>100</v>
      </c>
      <c r="C63" s="49">
        <v>82.4</v>
      </c>
      <c r="D63" s="31">
        <f t="shared" si="4"/>
        <v>85.872</v>
      </c>
      <c r="E63" s="55"/>
      <c r="F63" s="56"/>
      <c r="H63" s="41"/>
      <c r="I63" s="66">
        <v>100</v>
      </c>
      <c r="J63" s="67">
        <v>30.9</v>
      </c>
      <c r="K63" s="65">
        <f t="shared" si="5"/>
        <v>32.827</v>
      </c>
      <c r="L63" s="34"/>
      <c r="M63" s="40"/>
    </row>
    <row r="64" ht="15" spans="1:13">
      <c r="A64" s="57"/>
      <c r="B64" s="51">
        <v>110</v>
      </c>
      <c r="C64" s="49">
        <v>82.4</v>
      </c>
      <c r="D64" s="31">
        <f t="shared" si="4"/>
        <v>85.872</v>
      </c>
      <c r="E64" s="58"/>
      <c r="F64" s="60"/>
      <c r="H64" s="44"/>
      <c r="I64" s="66">
        <v>110</v>
      </c>
      <c r="J64" s="67">
        <v>30.9</v>
      </c>
      <c r="K64" s="65">
        <f t="shared" si="5"/>
        <v>32.827</v>
      </c>
      <c r="L64" s="34"/>
      <c r="M64" s="45"/>
    </row>
    <row r="65" spans="1:13">
      <c r="A65" s="48" t="s">
        <v>51</v>
      </c>
      <c r="B65" s="48"/>
      <c r="C65" s="49">
        <f>SUM(C57:C64)</f>
        <v>2274.24</v>
      </c>
      <c r="D65" s="31">
        <f>SUM(D57:D64)</f>
        <v>2350.4672</v>
      </c>
      <c r="E65" s="48"/>
      <c r="F65" s="48"/>
      <c r="H65" s="46" t="s">
        <v>51</v>
      </c>
      <c r="I65" s="66"/>
      <c r="J65" s="67">
        <f>SUM(J57:J64)</f>
        <v>1540.88</v>
      </c>
      <c r="K65" s="65">
        <f>SUM(K57:K64)</f>
        <v>1595.1064</v>
      </c>
      <c r="L65" s="66"/>
      <c r="M65" s="66"/>
    </row>
    <row r="66" spans="3:11">
      <c r="C66" s="47"/>
      <c r="D66" s="47"/>
      <c r="J66" s="47"/>
      <c r="K66" s="47"/>
    </row>
    <row r="67" spans="3:11">
      <c r="C67" s="47"/>
      <c r="D67" s="47"/>
      <c r="J67" s="47"/>
      <c r="K67" s="47"/>
    </row>
    <row r="68" spans="3:13">
      <c r="C68" s="47"/>
      <c r="D68" s="47"/>
      <c r="H68" s="32" t="s">
        <v>52</v>
      </c>
      <c r="I68" s="63" t="s">
        <v>53</v>
      </c>
      <c r="J68" s="64" t="s">
        <v>18</v>
      </c>
      <c r="K68" s="65" t="s">
        <v>54</v>
      </c>
      <c r="L68" s="63"/>
      <c r="M68" s="63" t="s">
        <v>55</v>
      </c>
    </row>
    <row r="69" spans="1:13">
      <c r="A69" s="48" t="s">
        <v>52</v>
      </c>
      <c r="B69" s="48" t="s">
        <v>53</v>
      </c>
      <c r="C69" s="49" t="s">
        <v>18</v>
      </c>
      <c r="D69" s="31" t="s">
        <v>54</v>
      </c>
      <c r="E69" s="48"/>
      <c r="F69" s="48" t="s">
        <v>55</v>
      </c>
      <c r="H69" s="37" t="s">
        <v>59</v>
      </c>
      <c r="I69" s="66">
        <v>120</v>
      </c>
      <c r="J69" s="67">
        <v>243.08</v>
      </c>
      <c r="K69" s="65">
        <f t="shared" ref="K69:K76" si="6">J69*1.03+1</f>
        <v>251.3724</v>
      </c>
      <c r="L69" s="68" t="s">
        <v>57</v>
      </c>
      <c r="M69" s="36" t="s">
        <v>67</v>
      </c>
    </row>
    <row r="70" spans="1:13">
      <c r="A70" s="69" t="s">
        <v>59</v>
      </c>
      <c r="B70" s="48"/>
      <c r="C70" s="49">
        <v>1302.95</v>
      </c>
      <c r="D70" s="31">
        <f>C70*1.03+1</f>
        <v>1343.0385</v>
      </c>
      <c r="E70" s="59" t="s">
        <v>57</v>
      </c>
      <c r="F70" s="51" t="s">
        <v>68</v>
      </c>
      <c r="H70" s="41"/>
      <c r="I70" s="66">
        <v>90</v>
      </c>
      <c r="J70" s="67">
        <v>243.08</v>
      </c>
      <c r="K70" s="65">
        <f t="shared" si="6"/>
        <v>251.3724</v>
      </c>
      <c r="L70" s="34"/>
      <c r="M70" s="40"/>
    </row>
    <row r="71" spans="1:13">
      <c r="A71" s="69"/>
      <c r="B71" s="48"/>
      <c r="C71" s="49">
        <v>206</v>
      </c>
      <c r="D71" s="31">
        <f>C71*1.03+1</f>
        <v>213.18</v>
      </c>
      <c r="E71" s="59" t="s">
        <v>61</v>
      </c>
      <c r="F71" s="51"/>
      <c r="H71" s="41"/>
      <c r="I71" s="66">
        <v>100</v>
      </c>
      <c r="J71" s="67">
        <v>243.08</v>
      </c>
      <c r="K71" s="65">
        <f t="shared" si="6"/>
        <v>251.3724</v>
      </c>
      <c r="L71" s="34"/>
      <c r="M71" s="40"/>
    </row>
    <row r="72" spans="1:13">
      <c r="A72" s="48" t="s">
        <v>51</v>
      </c>
      <c r="B72" s="48"/>
      <c r="C72" s="49">
        <f>SUM(C70:C71)</f>
        <v>1508.95</v>
      </c>
      <c r="D72" s="31">
        <f>SUM(D70:D71)</f>
        <v>1556.2185</v>
      </c>
      <c r="E72" s="48"/>
      <c r="F72" s="48"/>
      <c r="H72" s="44"/>
      <c r="I72" s="66">
        <v>110</v>
      </c>
      <c r="J72" s="67">
        <v>243.08</v>
      </c>
      <c r="K72" s="65">
        <f t="shared" si="6"/>
        <v>251.3724</v>
      </c>
      <c r="L72" s="34"/>
      <c r="M72" s="40"/>
    </row>
    <row r="73" spans="3:13">
      <c r="C73" s="47"/>
      <c r="D73" s="47"/>
      <c r="H73" s="37" t="s">
        <v>59</v>
      </c>
      <c r="I73" s="66">
        <v>120</v>
      </c>
      <c r="J73" s="67">
        <v>24.72</v>
      </c>
      <c r="K73" s="65">
        <f t="shared" si="6"/>
        <v>26.4616</v>
      </c>
      <c r="L73" s="68" t="s">
        <v>61</v>
      </c>
      <c r="M73" s="40"/>
    </row>
    <row r="74" spans="3:13">
      <c r="C74" s="47"/>
      <c r="D74" s="47"/>
      <c r="H74" s="41"/>
      <c r="I74" s="66">
        <v>90</v>
      </c>
      <c r="J74" s="67">
        <v>24.72</v>
      </c>
      <c r="K74" s="65">
        <f t="shared" si="6"/>
        <v>26.4616</v>
      </c>
      <c r="L74" s="34"/>
      <c r="M74" s="40"/>
    </row>
    <row r="75" spans="1:13">
      <c r="A75" s="63" t="s">
        <v>52</v>
      </c>
      <c r="B75" s="63" t="s">
        <v>53</v>
      </c>
      <c r="C75" s="64" t="s">
        <v>18</v>
      </c>
      <c r="D75" s="65" t="s">
        <v>54</v>
      </c>
      <c r="E75" s="63"/>
      <c r="F75" s="63" t="s">
        <v>55</v>
      </c>
      <c r="H75" s="41"/>
      <c r="I75" s="66">
        <v>100</v>
      </c>
      <c r="J75" s="67">
        <v>24.72</v>
      </c>
      <c r="K75" s="65">
        <f t="shared" si="6"/>
        <v>26.4616</v>
      </c>
      <c r="L75" s="34"/>
      <c r="M75" s="40"/>
    </row>
    <row r="76" ht="15" spans="1:13">
      <c r="A76" s="50" t="s">
        <v>59</v>
      </c>
      <c r="B76" s="51">
        <v>120</v>
      </c>
      <c r="C76" s="64">
        <v>409.94</v>
      </c>
      <c r="D76" s="65">
        <f t="shared" ref="D76:D83" si="7">C76*1.03+1</f>
        <v>423.2382</v>
      </c>
      <c r="E76" s="52" t="s">
        <v>57</v>
      </c>
      <c r="F76" s="53" t="s">
        <v>69</v>
      </c>
      <c r="H76" s="44"/>
      <c r="I76" s="66">
        <v>110</v>
      </c>
      <c r="J76" s="67">
        <v>24.72</v>
      </c>
      <c r="K76" s="65">
        <f t="shared" si="6"/>
        <v>26.4616</v>
      </c>
      <c r="L76" s="34"/>
      <c r="M76" s="45"/>
    </row>
    <row r="77" ht="15" spans="1:13">
      <c r="A77" s="54"/>
      <c r="B77" s="51">
        <v>90</v>
      </c>
      <c r="C77" s="64">
        <v>409.94</v>
      </c>
      <c r="D77" s="65">
        <f t="shared" si="7"/>
        <v>423.2382</v>
      </c>
      <c r="E77" s="55"/>
      <c r="F77" s="56"/>
      <c r="H77" s="46" t="s">
        <v>51</v>
      </c>
      <c r="I77" s="66"/>
      <c r="J77" s="67">
        <f>SUM(J69:J76)</f>
        <v>1071.2</v>
      </c>
      <c r="K77" s="65">
        <f>SUM(K69:K76)</f>
        <v>1111.336</v>
      </c>
      <c r="L77" s="66"/>
      <c r="M77" s="66"/>
    </row>
    <row r="78" ht="15" spans="1:11">
      <c r="A78" s="54"/>
      <c r="B78" s="51">
        <v>100</v>
      </c>
      <c r="C78" s="64">
        <v>409.94</v>
      </c>
      <c r="D78" s="65">
        <f t="shared" si="7"/>
        <v>423.2382</v>
      </c>
      <c r="E78" s="55"/>
      <c r="F78" s="56"/>
      <c r="J78" s="47"/>
      <c r="K78" s="47"/>
    </row>
    <row r="79" ht="15" spans="1:11">
      <c r="A79" s="57"/>
      <c r="B79" s="51">
        <v>110</v>
      </c>
      <c r="C79" s="64">
        <v>409.94</v>
      </c>
      <c r="D79" s="65">
        <f t="shared" si="7"/>
        <v>423.2382</v>
      </c>
      <c r="E79" s="58"/>
      <c r="F79" s="56"/>
      <c r="J79" s="47"/>
      <c r="K79" s="47"/>
    </row>
    <row r="80" ht="15" spans="1:13">
      <c r="A80" s="50" t="s">
        <v>59</v>
      </c>
      <c r="B80" s="51">
        <v>120</v>
      </c>
      <c r="C80" s="64">
        <v>41.2</v>
      </c>
      <c r="D80" s="65">
        <f t="shared" si="7"/>
        <v>43.436</v>
      </c>
      <c r="E80" s="52" t="s">
        <v>61</v>
      </c>
      <c r="F80" s="56"/>
      <c r="H80" s="32" t="s">
        <v>52</v>
      </c>
      <c r="I80" s="63" t="s">
        <v>53</v>
      </c>
      <c r="J80" s="64" t="s">
        <v>18</v>
      </c>
      <c r="K80" s="65" t="s">
        <v>54</v>
      </c>
      <c r="L80" s="63"/>
      <c r="M80" s="63" t="s">
        <v>55</v>
      </c>
    </row>
    <row r="81" ht="15" spans="1:13">
      <c r="A81" s="54"/>
      <c r="B81" s="51">
        <v>90</v>
      </c>
      <c r="C81" s="64">
        <v>41.2</v>
      </c>
      <c r="D81" s="65">
        <f t="shared" si="7"/>
        <v>43.436</v>
      </c>
      <c r="E81" s="55"/>
      <c r="F81" s="56"/>
      <c r="H81" s="37" t="s">
        <v>59</v>
      </c>
      <c r="I81" s="66">
        <v>120</v>
      </c>
      <c r="J81" s="67">
        <v>306.94</v>
      </c>
      <c r="K81" s="65">
        <f t="shared" ref="K81:K88" si="8">J81*1.03+1</f>
        <v>317.1482</v>
      </c>
      <c r="L81" s="35" t="s">
        <v>57</v>
      </c>
      <c r="M81" s="36" t="s">
        <v>70</v>
      </c>
    </row>
    <row r="82" ht="15" spans="1:13">
      <c r="A82" s="54"/>
      <c r="B82" s="51">
        <v>100</v>
      </c>
      <c r="C82" s="64">
        <v>41.2</v>
      </c>
      <c r="D82" s="65">
        <f t="shared" si="7"/>
        <v>43.436</v>
      </c>
      <c r="E82" s="55"/>
      <c r="F82" s="56"/>
      <c r="H82" s="41"/>
      <c r="I82" s="66">
        <v>90</v>
      </c>
      <c r="J82" s="67">
        <v>306.94</v>
      </c>
      <c r="K82" s="65">
        <f t="shared" si="8"/>
        <v>317.1482</v>
      </c>
      <c r="L82" s="39"/>
      <c r="M82" s="40"/>
    </row>
    <row r="83" ht="15" spans="1:13">
      <c r="A83" s="57"/>
      <c r="B83" s="51">
        <v>110</v>
      </c>
      <c r="C83" s="64">
        <v>41.2</v>
      </c>
      <c r="D83" s="65">
        <f t="shared" si="7"/>
        <v>43.436</v>
      </c>
      <c r="E83" s="58"/>
      <c r="F83" s="60"/>
      <c r="H83" s="41"/>
      <c r="I83" s="66">
        <v>100</v>
      </c>
      <c r="J83" s="67">
        <v>306.94</v>
      </c>
      <c r="K83" s="65">
        <f t="shared" si="8"/>
        <v>317.1482</v>
      </c>
      <c r="L83" s="39"/>
      <c r="M83" s="40"/>
    </row>
    <row r="84" spans="1:13">
      <c r="A84" s="63" t="s">
        <v>51</v>
      </c>
      <c r="B84" s="63"/>
      <c r="C84" s="64">
        <f>SUM(C76:C83)</f>
        <v>1804.56</v>
      </c>
      <c r="D84" s="65">
        <f>SUM(D76:D83)</f>
        <v>1866.6968</v>
      </c>
      <c r="E84" s="63"/>
      <c r="F84" s="63"/>
      <c r="H84" s="44"/>
      <c r="I84" s="66">
        <v>110</v>
      </c>
      <c r="J84" s="67">
        <v>306.94</v>
      </c>
      <c r="K84" s="65">
        <f t="shared" si="8"/>
        <v>317.1482</v>
      </c>
      <c r="L84" s="43"/>
      <c r="M84" s="40"/>
    </row>
    <row r="85" spans="3:13">
      <c r="C85" s="47"/>
      <c r="D85" s="47"/>
      <c r="H85" s="37" t="s">
        <v>59</v>
      </c>
      <c r="I85" s="66">
        <v>120</v>
      </c>
      <c r="J85" s="67">
        <v>24.72</v>
      </c>
      <c r="K85" s="65">
        <f t="shared" si="8"/>
        <v>26.4616</v>
      </c>
      <c r="L85" s="35" t="s">
        <v>61</v>
      </c>
      <c r="M85" s="40"/>
    </row>
    <row r="86" spans="3:13">
      <c r="C86" s="47"/>
      <c r="D86" s="47"/>
      <c r="H86" s="41"/>
      <c r="I86" s="66">
        <v>90</v>
      </c>
      <c r="J86" s="67">
        <v>24.72</v>
      </c>
      <c r="K86" s="65">
        <f t="shared" si="8"/>
        <v>26.4616</v>
      </c>
      <c r="L86" s="39"/>
      <c r="M86" s="40"/>
    </row>
    <row r="87" spans="1:13">
      <c r="A87" s="63" t="s">
        <v>52</v>
      </c>
      <c r="B87" s="63" t="s">
        <v>53</v>
      </c>
      <c r="C87" s="64" t="s">
        <v>18</v>
      </c>
      <c r="D87" s="65" t="s">
        <v>54</v>
      </c>
      <c r="E87" s="63"/>
      <c r="F87" s="63" t="s">
        <v>55</v>
      </c>
      <c r="H87" s="41"/>
      <c r="I87" s="66">
        <v>100</v>
      </c>
      <c r="J87" s="67">
        <v>24.72</v>
      </c>
      <c r="K87" s="65">
        <f t="shared" si="8"/>
        <v>26.4616</v>
      </c>
      <c r="L87" s="39"/>
      <c r="M87" s="40"/>
    </row>
    <row r="88" spans="1:13">
      <c r="A88" s="50" t="s">
        <v>71</v>
      </c>
      <c r="B88" s="48">
        <v>120</v>
      </c>
      <c r="C88" s="49">
        <v>245.14</v>
      </c>
      <c r="D88" s="31">
        <f t="shared" ref="D88:D95" si="9">C88*1.03+1</f>
        <v>253.4942</v>
      </c>
      <c r="E88" s="52" t="s">
        <v>57</v>
      </c>
      <c r="F88" s="53" t="s">
        <v>72</v>
      </c>
      <c r="H88" s="44"/>
      <c r="I88" s="66">
        <v>110</v>
      </c>
      <c r="J88" s="67">
        <v>24.72</v>
      </c>
      <c r="K88" s="65">
        <f t="shared" si="8"/>
        <v>26.4616</v>
      </c>
      <c r="L88" s="43"/>
      <c r="M88" s="45"/>
    </row>
    <row r="89" spans="1:13">
      <c r="A89" s="54"/>
      <c r="B89" s="48">
        <v>90</v>
      </c>
      <c r="C89" s="49">
        <v>245.14</v>
      </c>
      <c r="D89" s="31">
        <f t="shared" si="9"/>
        <v>253.4942</v>
      </c>
      <c r="E89" s="55"/>
      <c r="F89" s="56"/>
      <c r="H89" s="46" t="s">
        <v>51</v>
      </c>
      <c r="I89" s="66"/>
      <c r="J89" s="67">
        <f>SUM(J81:J88)</f>
        <v>1326.64</v>
      </c>
      <c r="K89" s="65">
        <f>SUM(K81:K88)</f>
        <v>1374.4392</v>
      </c>
      <c r="L89" s="66"/>
      <c r="M89" s="66"/>
    </row>
    <row r="90" spans="1:11">
      <c r="A90" s="54"/>
      <c r="B90" s="48">
        <v>100</v>
      </c>
      <c r="C90" s="49">
        <v>245.14</v>
      </c>
      <c r="D90" s="31">
        <f t="shared" si="9"/>
        <v>253.4942</v>
      </c>
      <c r="E90" s="55"/>
      <c r="F90" s="56"/>
      <c r="J90" s="47"/>
      <c r="K90" s="47"/>
    </row>
    <row r="91" spans="1:11">
      <c r="A91" s="57"/>
      <c r="B91" s="48">
        <v>110</v>
      </c>
      <c r="C91" s="49">
        <v>245.14</v>
      </c>
      <c r="D91" s="31">
        <f t="shared" si="9"/>
        <v>253.4942</v>
      </c>
      <c r="E91" s="58"/>
      <c r="F91" s="56"/>
      <c r="J91" s="47"/>
      <c r="K91" s="47"/>
    </row>
    <row r="92" spans="1:13">
      <c r="A92" s="50" t="s">
        <v>71</v>
      </c>
      <c r="B92" s="48">
        <v>120</v>
      </c>
      <c r="C92" s="49">
        <v>20.6</v>
      </c>
      <c r="D92" s="31">
        <f t="shared" si="9"/>
        <v>22.218</v>
      </c>
      <c r="E92" s="52" t="s">
        <v>61</v>
      </c>
      <c r="F92" s="56"/>
      <c r="H92" s="32" t="s">
        <v>52</v>
      </c>
      <c r="I92" s="63" t="s">
        <v>53</v>
      </c>
      <c r="J92" s="64" t="s">
        <v>18</v>
      </c>
      <c r="K92" s="65" t="s">
        <v>54</v>
      </c>
      <c r="L92" s="63"/>
      <c r="M92" s="63" t="s">
        <v>55</v>
      </c>
    </row>
    <row r="93" spans="1:13">
      <c r="A93" s="54"/>
      <c r="B93" s="48">
        <v>90</v>
      </c>
      <c r="C93" s="49">
        <v>20.6</v>
      </c>
      <c r="D93" s="31">
        <f t="shared" si="9"/>
        <v>22.218</v>
      </c>
      <c r="E93" s="55"/>
      <c r="F93" s="56"/>
      <c r="H93" s="37" t="s">
        <v>59</v>
      </c>
      <c r="I93" s="66">
        <v>120</v>
      </c>
      <c r="J93" s="67">
        <v>323.42</v>
      </c>
      <c r="K93" s="65">
        <f t="shared" ref="K93:K100" si="10">J93*1.03+1</f>
        <v>334.1226</v>
      </c>
      <c r="L93" s="35" t="s">
        <v>57</v>
      </c>
      <c r="M93" s="36" t="s">
        <v>73</v>
      </c>
    </row>
    <row r="94" spans="1:13">
      <c r="A94" s="54"/>
      <c r="B94" s="48">
        <v>100</v>
      </c>
      <c r="C94" s="49">
        <v>20.6</v>
      </c>
      <c r="D94" s="31">
        <f t="shared" si="9"/>
        <v>22.218</v>
      </c>
      <c r="E94" s="55"/>
      <c r="F94" s="56"/>
      <c r="H94" s="41"/>
      <c r="I94" s="66">
        <v>90</v>
      </c>
      <c r="J94" s="67">
        <v>323.42</v>
      </c>
      <c r="K94" s="65">
        <f t="shared" si="10"/>
        <v>334.1226</v>
      </c>
      <c r="L94" s="39"/>
      <c r="M94" s="40"/>
    </row>
    <row r="95" spans="1:13">
      <c r="A95" s="57"/>
      <c r="B95" s="48">
        <v>110</v>
      </c>
      <c r="C95" s="49">
        <v>20.6</v>
      </c>
      <c r="D95" s="31">
        <f t="shared" si="9"/>
        <v>22.218</v>
      </c>
      <c r="E95" s="58"/>
      <c r="F95" s="60"/>
      <c r="H95" s="41"/>
      <c r="I95" s="66">
        <v>100</v>
      </c>
      <c r="J95" s="67">
        <v>323.42</v>
      </c>
      <c r="K95" s="65">
        <f t="shared" si="10"/>
        <v>334.1226</v>
      </c>
      <c r="L95" s="39"/>
      <c r="M95" s="40"/>
    </row>
    <row r="96" spans="1:13">
      <c r="A96" s="48" t="s">
        <v>51</v>
      </c>
      <c r="B96" s="48"/>
      <c r="C96" s="49">
        <f>SUM(C88:C95)</f>
        <v>1062.96</v>
      </c>
      <c r="D96" s="31">
        <f>SUM(D88:D95)</f>
        <v>1102.8488</v>
      </c>
      <c r="E96" s="48"/>
      <c r="F96" s="48"/>
      <c r="H96" s="44"/>
      <c r="I96" s="66">
        <v>110</v>
      </c>
      <c r="J96" s="67">
        <v>323.42</v>
      </c>
      <c r="K96" s="65">
        <f t="shared" si="10"/>
        <v>334.1226</v>
      </c>
      <c r="L96" s="43"/>
      <c r="M96" s="40"/>
    </row>
    <row r="97" spans="3:13">
      <c r="C97" s="47"/>
      <c r="D97" s="47"/>
      <c r="H97" s="37" t="s">
        <v>59</v>
      </c>
      <c r="I97" s="66">
        <v>120</v>
      </c>
      <c r="J97" s="67">
        <v>61.8</v>
      </c>
      <c r="K97" s="65">
        <f t="shared" si="10"/>
        <v>64.654</v>
      </c>
      <c r="L97" s="35" t="s">
        <v>61</v>
      </c>
      <c r="M97" s="40"/>
    </row>
    <row r="98" spans="3:13">
      <c r="C98" s="47"/>
      <c r="D98" s="47"/>
      <c r="H98" s="41"/>
      <c r="I98" s="66">
        <v>90</v>
      </c>
      <c r="J98" s="67">
        <v>61.8</v>
      </c>
      <c r="K98" s="65">
        <f t="shared" si="10"/>
        <v>64.654</v>
      </c>
      <c r="L98" s="39"/>
      <c r="M98" s="40"/>
    </row>
    <row r="99" spans="1:13">
      <c r="A99" s="63" t="s">
        <v>52</v>
      </c>
      <c r="B99" s="63" t="s">
        <v>53</v>
      </c>
      <c r="C99" s="64" t="s">
        <v>18</v>
      </c>
      <c r="D99" s="65" t="s">
        <v>54</v>
      </c>
      <c r="E99" s="63"/>
      <c r="F99" s="63" t="s">
        <v>55</v>
      </c>
      <c r="H99" s="41"/>
      <c r="I99" s="66">
        <v>100</v>
      </c>
      <c r="J99" s="67">
        <v>61.8</v>
      </c>
      <c r="K99" s="65">
        <f t="shared" si="10"/>
        <v>64.654</v>
      </c>
      <c r="L99" s="39"/>
      <c r="M99" s="40"/>
    </row>
    <row r="100" spans="1:13">
      <c r="A100" s="50" t="s">
        <v>59</v>
      </c>
      <c r="B100" s="63">
        <v>120</v>
      </c>
      <c r="C100" s="64">
        <v>273.98</v>
      </c>
      <c r="D100" s="65">
        <f t="shared" ref="D100:D107" si="11">C100*1.03+1</f>
        <v>283.1994</v>
      </c>
      <c r="E100" s="52" t="s">
        <v>57</v>
      </c>
      <c r="F100" s="53" t="s">
        <v>74</v>
      </c>
      <c r="H100" s="44"/>
      <c r="I100" s="66">
        <v>110</v>
      </c>
      <c r="J100" s="67">
        <v>61.8</v>
      </c>
      <c r="K100" s="65">
        <f t="shared" si="10"/>
        <v>64.654</v>
      </c>
      <c r="L100" s="43"/>
      <c r="M100" s="45"/>
    </row>
    <row r="101" spans="1:13">
      <c r="A101" s="54"/>
      <c r="B101" s="63">
        <v>90</v>
      </c>
      <c r="C101" s="64">
        <v>273.98</v>
      </c>
      <c r="D101" s="65">
        <f t="shared" si="11"/>
        <v>283.1994</v>
      </c>
      <c r="E101" s="55"/>
      <c r="F101" s="56"/>
      <c r="H101" s="46" t="s">
        <v>51</v>
      </c>
      <c r="I101" s="66"/>
      <c r="J101" s="67">
        <f>SUM(J93:J100)</f>
        <v>1540.88</v>
      </c>
      <c r="K101" s="65">
        <f>SUM(K93:K100)</f>
        <v>1595.1064</v>
      </c>
      <c r="L101" s="66"/>
      <c r="M101" s="66"/>
    </row>
    <row r="102" spans="1:11">
      <c r="A102" s="54"/>
      <c r="B102" s="63">
        <v>100</v>
      </c>
      <c r="C102" s="64">
        <v>273.98</v>
      </c>
      <c r="D102" s="65">
        <f t="shared" si="11"/>
        <v>283.1994</v>
      </c>
      <c r="E102" s="55"/>
      <c r="F102" s="56"/>
      <c r="J102" s="47"/>
      <c r="K102" s="47"/>
    </row>
    <row r="103" spans="1:11">
      <c r="A103" s="57"/>
      <c r="B103" s="63">
        <v>110</v>
      </c>
      <c r="C103" s="64">
        <v>273.98</v>
      </c>
      <c r="D103" s="65">
        <f t="shared" si="11"/>
        <v>283.1994</v>
      </c>
      <c r="E103" s="58"/>
      <c r="F103" s="56"/>
      <c r="J103" s="47"/>
      <c r="K103" s="47"/>
    </row>
    <row r="104" spans="1:13">
      <c r="A104" s="50" t="s">
        <v>59</v>
      </c>
      <c r="B104" s="63">
        <v>120</v>
      </c>
      <c r="C104" s="64">
        <v>20.6</v>
      </c>
      <c r="D104" s="65">
        <f t="shared" si="11"/>
        <v>22.218</v>
      </c>
      <c r="E104" s="52" t="s">
        <v>61</v>
      </c>
      <c r="F104" s="56"/>
      <c r="H104" s="32" t="s">
        <v>52</v>
      </c>
      <c r="I104" s="63" t="s">
        <v>53</v>
      </c>
      <c r="J104" s="64" t="s">
        <v>18</v>
      </c>
      <c r="K104" s="65" t="s">
        <v>54</v>
      </c>
      <c r="L104" s="63"/>
      <c r="M104" s="63" t="s">
        <v>55</v>
      </c>
    </row>
    <row r="105" spans="1:13">
      <c r="A105" s="54"/>
      <c r="B105" s="63">
        <v>90</v>
      </c>
      <c r="C105" s="64">
        <v>20.6</v>
      </c>
      <c r="D105" s="65">
        <f t="shared" si="11"/>
        <v>22.218</v>
      </c>
      <c r="E105" s="55"/>
      <c r="F105" s="56"/>
      <c r="H105" s="37" t="s">
        <v>59</v>
      </c>
      <c r="I105" s="66">
        <v>120</v>
      </c>
      <c r="J105" s="67">
        <v>333.72</v>
      </c>
      <c r="K105" s="65">
        <f t="shared" ref="K105:K112" si="12">J105*1.03+1</f>
        <v>344.7316</v>
      </c>
      <c r="L105" s="68" t="s">
        <v>57</v>
      </c>
      <c r="M105" s="36" t="s">
        <v>75</v>
      </c>
    </row>
    <row r="106" spans="1:13">
      <c r="A106" s="54"/>
      <c r="B106" s="63">
        <v>100</v>
      </c>
      <c r="C106" s="64">
        <v>20.6</v>
      </c>
      <c r="D106" s="65">
        <f t="shared" si="11"/>
        <v>22.218</v>
      </c>
      <c r="E106" s="55"/>
      <c r="F106" s="56"/>
      <c r="H106" s="41"/>
      <c r="I106" s="66">
        <v>90</v>
      </c>
      <c r="J106" s="67">
        <v>333.72</v>
      </c>
      <c r="K106" s="65">
        <f t="shared" si="12"/>
        <v>344.7316</v>
      </c>
      <c r="L106" s="68"/>
      <c r="M106" s="40"/>
    </row>
    <row r="107" spans="1:13">
      <c r="A107" s="57"/>
      <c r="B107" s="63">
        <v>110</v>
      </c>
      <c r="C107" s="64">
        <v>20.6</v>
      </c>
      <c r="D107" s="65">
        <f t="shared" si="11"/>
        <v>22.218</v>
      </c>
      <c r="E107" s="58"/>
      <c r="F107" s="60"/>
      <c r="H107" s="41"/>
      <c r="I107" s="66">
        <v>100</v>
      </c>
      <c r="J107" s="67">
        <v>333.72</v>
      </c>
      <c r="K107" s="65">
        <f t="shared" si="12"/>
        <v>344.7316</v>
      </c>
      <c r="L107" s="68"/>
      <c r="M107" s="40"/>
    </row>
    <row r="108" spans="1:13">
      <c r="A108" s="63" t="s">
        <v>51</v>
      </c>
      <c r="B108" s="63"/>
      <c r="C108" s="64">
        <f>SUM(C100:C107)</f>
        <v>1178.32</v>
      </c>
      <c r="D108" s="65">
        <f>SUM(D100:D107)</f>
        <v>1221.6696</v>
      </c>
      <c r="E108" s="63"/>
      <c r="F108" s="63"/>
      <c r="H108" s="44"/>
      <c r="I108" s="66">
        <v>110</v>
      </c>
      <c r="J108" s="67">
        <v>333.72</v>
      </c>
      <c r="K108" s="65">
        <f t="shared" si="12"/>
        <v>344.7316</v>
      </c>
      <c r="L108" s="68"/>
      <c r="M108" s="40"/>
    </row>
    <row r="109" spans="3:13">
      <c r="C109" s="47"/>
      <c r="D109" s="47"/>
      <c r="H109" s="37" t="s">
        <v>59</v>
      </c>
      <c r="I109" s="66">
        <v>120</v>
      </c>
      <c r="J109" s="67">
        <v>51.5</v>
      </c>
      <c r="K109" s="65">
        <f t="shared" si="12"/>
        <v>54.045</v>
      </c>
      <c r="L109" s="68" t="s">
        <v>61</v>
      </c>
      <c r="M109" s="40"/>
    </row>
    <row r="110" spans="3:13">
      <c r="C110" s="47"/>
      <c r="D110" s="47"/>
      <c r="H110" s="41"/>
      <c r="I110" s="66">
        <v>90</v>
      </c>
      <c r="J110" s="67">
        <v>51.5</v>
      </c>
      <c r="K110" s="65">
        <f t="shared" si="12"/>
        <v>54.045</v>
      </c>
      <c r="L110" s="68"/>
      <c r="M110" s="40"/>
    </row>
    <row r="111" spans="1:13">
      <c r="A111" s="63" t="s">
        <v>52</v>
      </c>
      <c r="B111" s="63" t="s">
        <v>53</v>
      </c>
      <c r="C111" s="64" t="s">
        <v>18</v>
      </c>
      <c r="D111" s="65" t="s">
        <v>54</v>
      </c>
      <c r="E111" s="63"/>
      <c r="F111" s="63" t="s">
        <v>55</v>
      </c>
      <c r="H111" s="41"/>
      <c r="I111" s="66">
        <v>100</v>
      </c>
      <c r="J111" s="67">
        <v>51.5</v>
      </c>
      <c r="K111" s="65">
        <f t="shared" si="12"/>
        <v>54.045</v>
      </c>
      <c r="L111" s="68"/>
      <c r="M111" s="40"/>
    </row>
    <row r="112" spans="1:13">
      <c r="A112" s="69" t="s">
        <v>59</v>
      </c>
      <c r="B112" s="63">
        <v>120</v>
      </c>
      <c r="C112" s="64">
        <v>372.86</v>
      </c>
      <c r="D112" s="65">
        <f t="shared" ref="D112:D119" si="13">C112*1.03+1</f>
        <v>385.0458</v>
      </c>
      <c r="E112" s="59" t="s">
        <v>57</v>
      </c>
      <c r="F112" s="53" t="s">
        <v>76</v>
      </c>
      <c r="H112" s="44"/>
      <c r="I112" s="66">
        <v>110</v>
      </c>
      <c r="J112" s="67">
        <v>51.5</v>
      </c>
      <c r="K112" s="65">
        <f t="shared" si="12"/>
        <v>54.045</v>
      </c>
      <c r="L112" s="68"/>
      <c r="M112" s="45"/>
    </row>
    <row r="113" spans="1:13">
      <c r="A113" s="69"/>
      <c r="B113" s="63">
        <v>90</v>
      </c>
      <c r="C113" s="64">
        <v>372.86</v>
      </c>
      <c r="D113" s="65">
        <f t="shared" si="13"/>
        <v>385.0458</v>
      </c>
      <c r="E113" s="59"/>
      <c r="F113" s="56"/>
      <c r="H113" s="46" t="s">
        <v>51</v>
      </c>
      <c r="I113" s="66"/>
      <c r="J113" s="67">
        <f>SUM(J105:J112)</f>
        <v>1540.88</v>
      </c>
      <c r="K113" s="65">
        <f>SUM(K105:K112)</f>
        <v>1595.1064</v>
      </c>
      <c r="L113" s="66"/>
      <c r="M113" s="66"/>
    </row>
    <row r="114" spans="1:11">
      <c r="A114" s="69"/>
      <c r="B114" s="63">
        <v>100</v>
      </c>
      <c r="C114" s="64">
        <v>372.86</v>
      </c>
      <c r="D114" s="65">
        <f t="shared" si="13"/>
        <v>385.0458</v>
      </c>
      <c r="E114" s="59"/>
      <c r="F114" s="56"/>
      <c r="J114" s="47"/>
      <c r="K114" s="47"/>
    </row>
    <row r="115" spans="1:11">
      <c r="A115" s="69"/>
      <c r="B115" s="63">
        <v>110</v>
      </c>
      <c r="C115" s="64">
        <v>372.86</v>
      </c>
      <c r="D115" s="65">
        <f t="shared" si="13"/>
        <v>385.0458</v>
      </c>
      <c r="E115" s="59"/>
      <c r="F115" s="56"/>
      <c r="J115" s="47"/>
      <c r="K115" s="47"/>
    </row>
    <row r="116" spans="1:13">
      <c r="A116" s="50" t="s">
        <v>59</v>
      </c>
      <c r="B116" s="63">
        <v>120</v>
      </c>
      <c r="C116" s="64">
        <v>30.9</v>
      </c>
      <c r="D116" s="65">
        <f t="shared" si="13"/>
        <v>32.827</v>
      </c>
      <c r="E116" s="52" t="s">
        <v>61</v>
      </c>
      <c r="F116" s="56"/>
      <c r="H116" s="32" t="s">
        <v>52</v>
      </c>
      <c r="I116" s="63" t="s">
        <v>53</v>
      </c>
      <c r="J116" s="64" t="s">
        <v>18</v>
      </c>
      <c r="K116" s="65" t="s">
        <v>54</v>
      </c>
      <c r="L116" s="63"/>
      <c r="M116" s="63" t="s">
        <v>55</v>
      </c>
    </row>
    <row r="117" spans="1:13">
      <c r="A117" s="54"/>
      <c r="B117" s="63">
        <v>90</v>
      </c>
      <c r="C117" s="64">
        <v>30.9</v>
      </c>
      <c r="D117" s="65">
        <f t="shared" si="13"/>
        <v>32.827</v>
      </c>
      <c r="E117" s="55"/>
      <c r="F117" s="56"/>
      <c r="H117" s="37" t="s">
        <v>77</v>
      </c>
      <c r="I117" s="66">
        <v>120</v>
      </c>
      <c r="J117" s="67">
        <v>228.66</v>
      </c>
      <c r="K117" s="65">
        <f t="shared" ref="K117:K124" si="14">J117*1.03+1</f>
        <v>236.5198</v>
      </c>
      <c r="L117" s="35" t="s">
        <v>57</v>
      </c>
      <c r="M117" s="36" t="s">
        <v>78</v>
      </c>
    </row>
    <row r="118" spans="1:13">
      <c r="A118" s="54"/>
      <c r="B118" s="63">
        <v>100</v>
      </c>
      <c r="C118" s="64">
        <v>30.9</v>
      </c>
      <c r="D118" s="65">
        <f t="shared" si="13"/>
        <v>32.827</v>
      </c>
      <c r="E118" s="55"/>
      <c r="F118" s="56"/>
      <c r="H118" s="41"/>
      <c r="I118" s="66">
        <v>90</v>
      </c>
      <c r="J118" s="67">
        <v>228.66</v>
      </c>
      <c r="K118" s="65">
        <f t="shared" si="14"/>
        <v>236.5198</v>
      </c>
      <c r="L118" s="39"/>
      <c r="M118" s="40"/>
    </row>
    <row r="119" spans="1:13">
      <c r="A119" s="57"/>
      <c r="B119" s="66">
        <v>110</v>
      </c>
      <c r="C119" s="67">
        <v>30.9</v>
      </c>
      <c r="D119" s="65">
        <f t="shared" si="13"/>
        <v>32.827</v>
      </c>
      <c r="E119" s="58"/>
      <c r="F119" s="60"/>
      <c r="H119" s="41"/>
      <c r="I119" s="66">
        <v>100</v>
      </c>
      <c r="J119" s="67">
        <v>228.66</v>
      </c>
      <c r="K119" s="65">
        <f t="shared" si="14"/>
        <v>236.5198</v>
      </c>
      <c r="L119" s="39"/>
      <c r="M119" s="40"/>
    </row>
    <row r="120" spans="1:13">
      <c r="A120" s="63" t="s">
        <v>51</v>
      </c>
      <c r="B120" s="66"/>
      <c r="C120" s="67">
        <f>SUM(C112:C119)</f>
        <v>1615.04</v>
      </c>
      <c r="D120" s="65">
        <f>SUM(D112:D119)</f>
        <v>1671.4912</v>
      </c>
      <c r="E120" s="66"/>
      <c r="F120" s="66"/>
      <c r="H120" s="44"/>
      <c r="I120" s="66">
        <v>110</v>
      </c>
      <c r="J120" s="67">
        <v>228.66</v>
      </c>
      <c r="K120" s="65">
        <f t="shared" si="14"/>
        <v>236.5198</v>
      </c>
      <c r="L120" s="43"/>
      <c r="M120" s="40"/>
    </row>
    <row r="121" spans="3:13">
      <c r="C121" s="47"/>
      <c r="D121" s="47"/>
      <c r="H121" s="37" t="s">
        <v>77</v>
      </c>
      <c r="I121" s="66">
        <v>120</v>
      </c>
      <c r="J121" s="67">
        <v>30.9</v>
      </c>
      <c r="K121" s="65">
        <f t="shared" si="14"/>
        <v>32.827</v>
      </c>
      <c r="L121" s="35" t="s">
        <v>61</v>
      </c>
      <c r="M121" s="40"/>
    </row>
    <row r="122" spans="3:13">
      <c r="C122" s="47"/>
      <c r="D122" s="47"/>
      <c r="H122" s="41"/>
      <c r="I122" s="66">
        <v>90</v>
      </c>
      <c r="J122" s="67">
        <v>30.9</v>
      </c>
      <c r="K122" s="65">
        <f t="shared" si="14"/>
        <v>32.827</v>
      </c>
      <c r="L122" s="39"/>
      <c r="M122" s="40"/>
    </row>
    <row r="123" spans="1:13">
      <c r="A123" s="63" t="s">
        <v>52</v>
      </c>
      <c r="B123" s="63" t="s">
        <v>53</v>
      </c>
      <c r="C123" s="64" t="s">
        <v>18</v>
      </c>
      <c r="D123" s="65" t="s">
        <v>54</v>
      </c>
      <c r="E123" s="63"/>
      <c r="F123" s="63" t="s">
        <v>55</v>
      </c>
      <c r="H123" s="41"/>
      <c r="I123" s="66">
        <v>100</v>
      </c>
      <c r="J123" s="67">
        <v>30.9</v>
      </c>
      <c r="K123" s="65">
        <f t="shared" si="14"/>
        <v>32.827</v>
      </c>
      <c r="L123" s="39"/>
      <c r="M123" s="40"/>
    </row>
    <row r="124" spans="1:13">
      <c r="A124" s="70" t="s">
        <v>59</v>
      </c>
      <c r="B124" s="66">
        <v>120</v>
      </c>
      <c r="C124" s="67">
        <v>366.68</v>
      </c>
      <c r="D124" s="65">
        <f t="shared" ref="D124:D139" si="15">C124*1.03+1</f>
        <v>378.6804</v>
      </c>
      <c r="E124" s="68" t="s">
        <v>57</v>
      </c>
      <c r="F124" s="71" t="s">
        <v>79</v>
      </c>
      <c r="H124" s="44"/>
      <c r="I124" s="66">
        <v>110</v>
      </c>
      <c r="J124" s="67">
        <v>30.9</v>
      </c>
      <c r="K124" s="65">
        <f t="shared" si="14"/>
        <v>32.827</v>
      </c>
      <c r="L124" s="43"/>
      <c r="M124" s="45"/>
    </row>
    <row r="125" spans="1:13">
      <c r="A125" s="70"/>
      <c r="B125" s="66">
        <v>90</v>
      </c>
      <c r="C125" s="67">
        <v>366.68</v>
      </c>
      <c r="D125" s="65">
        <f t="shared" si="15"/>
        <v>378.6804</v>
      </c>
      <c r="E125" s="34"/>
      <c r="F125" s="72"/>
      <c r="H125" s="46" t="s">
        <v>51</v>
      </c>
      <c r="I125" s="66"/>
      <c r="J125" s="67">
        <f>SUM(J117:J124)</f>
        <v>1038.24</v>
      </c>
      <c r="K125" s="65">
        <f>SUM(K117:K124)</f>
        <v>1077.3872</v>
      </c>
      <c r="L125" s="66"/>
      <c r="M125" s="66"/>
    </row>
    <row r="126" spans="1:11">
      <c r="A126" s="70"/>
      <c r="B126" s="66">
        <v>100</v>
      </c>
      <c r="C126" s="67">
        <v>366.68</v>
      </c>
      <c r="D126" s="65">
        <f t="shared" si="15"/>
        <v>378.6804</v>
      </c>
      <c r="E126" s="34"/>
      <c r="F126" s="72"/>
      <c r="J126" s="47"/>
      <c r="K126" s="47"/>
    </row>
    <row r="127" spans="1:11">
      <c r="A127" s="70"/>
      <c r="B127" s="66">
        <v>110</v>
      </c>
      <c r="C127" s="67">
        <v>366.68</v>
      </c>
      <c r="D127" s="65">
        <f t="shared" si="15"/>
        <v>378.6804</v>
      </c>
      <c r="E127" s="34"/>
      <c r="F127" s="72"/>
      <c r="J127" s="47"/>
      <c r="K127" s="47"/>
    </row>
    <row r="128" spans="1:13">
      <c r="A128" s="70" t="s">
        <v>59</v>
      </c>
      <c r="B128" s="66">
        <v>120</v>
      </c>
      <c r="C128" s="67">
        <v>30.9</v>
      </c>
      <c r="D128" s="65">
        <f t="shared" si="15"/>
        <v>32.827</v>
      </c>
      <c r="E128" s="68" t="s">
        <v>61</v>
      </c>
      <c r="F128" s="72"/>
      <c r="H128" s="32" t="s">
        <v>52</v>
      </c>
      <c r="I128" s="63" t="s">
        <v>53</v>
      </c>
      <c r="J128" s="64" t="s">
        <v>18</v>
      </c>
      <c r="K128" s="65" t="s">
        <v>54</v>
      </c>
      <c r="L128" s="63"/>
      <c r="M128" s="63" t="s">
        <v>55</v>
      </c>
    </row>
    <row r="129" spans="1:13">
      <c r="A129" s="70"/>
      <c r="B129" s="66">
        <v>90</v>
      </c>
      <c r="C129" s="67">
        <v>30.9</v>
      </c>
      <c r="D129" s="65">
        <f t="shared" si="15"/>
        <v>32.827</v>
      </c>
      <c r="E129" s="34"/>
      <c r="F129" s="72"/>
      <c r="H129" s="37" t="s">
        <v>59</v>
      </c>
      <c r="I129" s="66">
        <v>120</v>
      </c>
      <c r="J129" s="67">
        <v>206</v>
      </c>
      <c r="K129" s="65">
        <f t="shared" ref="K129:K136" si="16">J129*1.03+1</f>
        <v>213.18</v>
      </c>
      <c r="L129" s="68" t="s">
        <v>57</v>
      </c>
      <c r="M129" s="36" t="s">
        <v>80</v>
      </c>
    </row>
    <row r="130" spans="1:13">
      <c r="A130" s="70"/>
      <c r="B130" s="66">
        <v>100</v>
      </c>
      <c r="C130" s="67">
        <v>30.9</v>
      </c>
      <c r="D130" s="65">
        <f t="shared" si="15"/>
        <v>32.827</v>
      </c>
      <c r="E130" s="34"/>
      <c r="F130" s="72"/>
      <c r="H130" s="41"/>
      <c r="I130" s="66">
        <v>90</v>
      </c>
      <c r="J130" s="67">
        <v>206</v>
      </c>
      <c r="K130" s="65">
        <f t="shared" si="16"/>
        <v>213.18</v>
      </c>
      <c r="L130" s="68"/>
      <c r="M130" s="40"/>
    </row>
    <row r="131" spans="1:13">
      <c r="A131" s="70"/>
      <c r="B131" s="66">
        <v>110</v>
      </c>
      <c r="C131" s="67">
        <v>30.9</v>
      </c>
      <c r="D131" s="65">
        <f t="shared" si="15"/>
        <v>32.827</v>
      </c>
      <c r="E131" s="34"/>
      <c r="F131" s="72"/>
      <c r="H131" s="41"/>
      <c r="I131" s="66">
        <v>100</v>
      </c>
      <c r="J131" s="67">
        <v>206</v>
      </c>
      <c r="K131" s="65">
        <f t="shared" si="16"/>
        <v>213.18</v>
      </c>
      <c r="L131" s="68"/>
      <c r="M131" s="40"/>
    </row>
    <row r="132" spans="1:13">
      <c r="A132" s="71" t="s">
        <v>77</v>
      </c>
      <c r="B132" s="66">
        <v>120</v>
      </c>
      <c r="C132" s="67">
        <v>364.62</v>
      </c>
      <c r="D132" s="65">
        <f t="shared" si="15"/>
        <v>376.5586</v>
      </c>
      <c r="E132" s="35" t="s">
        <v>57</v>
      </c>
      <c r="F132" s="72"/>
      <c r="H132" s="44"/>
      <c r="I132" s="66">
        <v>110</v>
      </c>
      <c r="J132" s="67">
        <v>206</v>
      </c>
      <c r="K132" s="65">
        <f t="shared" si="16"/>
        <v>213.18</v>
      </c>
      <c r="L132" s="68"/>
      <c r="M132" s="40"/>
    </row>
    <row r="133" spans="1:13">
      <c r="A133" s="72"/>
      <c r="B133" s="66">
        <v>90</v>
      </c>
      <c r="C133" s="67">
        <v>364.62</v>
      </c>
      <c r="D133" s="65">
        <f t="shared" si="15"/>
        <v>376.5586</v>
      </c>
      <c r="E133" s="39"/>
      <c r="F133" s="72"/>
      <c r="H133" s="37" t="s">
        <v>59</v>
      </c>
      <c r="I133" s="66">
        <v>120</v>
      </c>
      <c r="J133" s="67">
        <v>30.9</v>
      </c>
      <c r="K133" s="65">
        <f t="shared" si="16"/>
        <v>32.827</v>
      </c>
      <c r="L133" s="68" t="s">
        <v>61</v>
      </c>
      <c r="M133" s="40"/>
    </row>
    <row r="134" spans="1:13">
      <c r="A134" s="72"/>
      <c r="B134" s="66">
        <v>100</v>
      </c>
      <c r="C134" s="67">
        <v>364.62</v>
      </c>
      <c r="D134" s="65">
        <f t="shared" si="15"/>
        <v>376.5586</v>
      </c>
      <c r="E134" s="39"/>
      <c r="F134" s="72"/>
      <c r="H134" s="41"/>
      <c r="I134" s="66">
        <v>90</v>
      </c>
      <c r="J134" s="67">
        <v>30.9</v>
      </c>
      <c r="K134" s="65">
        <f t="shared" si="16"/>
        <v>32.827</v>
      </c>
      <c r="L134" s="68"/>
      <c r="M134" s="40"/>
    </row>
    <row r="135" spans="1:13">
      <c r="A135" s="73"/>
      <c r="B135" s="66">
        <v>110</v>
      </c>
      <c r="C135" s="67">
        <v>364.62</v>
      </c>
      <c r="D135" s="65">
        <f t="shared" si="15"/>
        <v>376.5586</v>
      </c>
      <c r="E135" s="43"/>
      <c r="F135" s="72"/>
      <c r="H135" s="41"/>
      <c r="I135" s="66">
        <v>100</v>
      </c>
      <c r="J135" s="67">
        <v>30.9</v>
      </c>
      <c r="K135" s="65">
        <f t="shared" si="16"/>
        <v>32.827</v>
      </c>
      <c r="L135" s="68"/>
      <c r="M135" s="40"/>
    </row>
    <row r="136" spans="1:13">
      <c r="A136" s="71" t="s">
        <v>77</v>
      </c>
      <c r="B136" s="66">
        <v>120</v>
      </c>
      <c r="C136" s="67">
        <v>30.9</v>
      </c>
      <c r="D136" s="65">
        <f t="shared" si="15"/>
        <v>32.827</v>
      </c>
      <c r="E136" s="35" t="s">
        <v>61</v>
      </c>
      <c r="F136" s="72"/>
      <c r="H136" s="44"/>
      <c r="I136" s="66">
        <v>110</v>
      </c>
      <c r="J136" s="67">
        <v>30.9</v>
      </c>
      <c r="K136" s="65">
        <f t="shared" si="16"/>
        <v>32.827</v>
      </c>
      <c r="L136" s="68"/>
      <c r="M136" s="45"/>
    </row>
    <row r="137" spans="1:13">
      <c r="A137" s="72"/>
      <c r="B137" s="66">
        <v>90</v>
      </c>
      <c r="C137" s="67">
        <v>30.9</v>
      </c>
      <c r="D137" s="65">
        <f t="shared" si="15"/>
        <v>32.827</v>
      </c>
      <c r="E137" s="39"/>
      <c r="F137" s="72"/>
      <c r="H137" s="46" t="s">
        <v>51</v>
      </c>
      <c r="I137" s="66"/>
      <c r="J137" s="67">
        <f>SUM(J129:J136)</f>
        <v>947.6</v>
      </c>
      <c r="K137" s="65">
        <f>SUM(K129:K136)</f>
        <v>984.028</v>
      </c>
      <c r="L137" s="66"/>
      <c r="M137" s="66"/>
    </row>
    <row r="138" spans="1:11">
      <c r="A138" s="72"/>
      <c r="B138" s="66">
        <v>100</v>
      </c>
      <c r="C138" s="67">
        <v>30.9</v>
      </c>
      <c r="D138" s="65">
        <f t="shared" si="15"/>
        <v>32.827</v>
      </c>
      <c r="E138" s="39"/>
      <c r="F138" s="72"/>
      <c r="J138" s="47"/>
      <c r="K138" s="47"/>
    </row>
    <row r="139" spans="1:11">
      <c r="A139" s="73"/>
      <c r="B139" s="66">
        <v>110</v>
      </c>
      <c r="C139" s="67">
        <v>30.9</v>
      </c>
      <c r="D139" s="65">
        <f t="shared" si="15"/>
        <v>32.827</v>
      </c>
      <c r="E139" s="43"/>
      <c r="F139" s="73"/>
      <c r="J139" s="47"/>
      <c r="K139" s="47"/>
    </row>
    <row r="140" spans="1:13">
      <c r="A140" s="66" t="s">
        <v>51</v>
      </c>
      <c r="B140" s="66"/>
      <c r="C140" s="67">
        <f>SUM(C124:C139)</f>
        <v>3172.4</v>
      </c>
      <c r="D140" s="65">
        <f>SUM(D124:D139)</f>
        <v>3283.572</v>
      </c>
      <c r="E140" s="66"/>
      <c r="F140" s="66"/>
      <c r="H140" s="32" t="s">
        <v>52</v>
      </c>
      <c r="I140" s="63" t="s">
        <v>53</v>
      </c>
      <c r="J140" s="64" t="s">
        <v>18</v>
      </c>
      <c r="K140" s="65" t="s">
        <v>54</v>
      </c>
      <c r="L140" s="63"/>
      <c r="M140" s="63" t="s">
        <v>55</v>
      </c>
    </row>
    <row r="141" spans="3:13">
      <c r="C141" s="47"/>
      <c r="D141" s="47"/>
      <c r="H141" s="37" t="s">
        <v>59</v>
      </c>
      <c r="I141" s="66">
        <v>120</v>
      </c>
      <c r="J141" s="67">
        <v>298.7</v>
      </c>
      <c r="K141" s="65">
        <f t="shared" ref="K141:K148" si="17">J141*1.03+1</f>
        <v>308.661</v>
      </c>
      <c r="L141" s="35" t="s">
        <v>57</v>
      </c>
      <c r="M141" s="36" t="s">
        <v>81</v>
      </c>
    </row>
    <row r="142" spans="3:13">
      <c r="C142" s="47"/>
      <c r="D142" s="47"/>
      <c r="H142" s="41"/>
      <c r="I142" s="66">
        <v>90</v>
      </c>
      <c r="J142" s="67">
        <v>298.7</v>
      </c>
      <c r="K142" s="65">
        <f t="shared" si="17"/>
        <v>308.661</v>
      </c>
      <c r="L142" s="39"/>
      <c r="M142" s="40"/>
    </row>
    <row r="143" spans="1:13">
      <c r="A143" s="63" t="s">
        <v>52</v>
      </c>
      <c r="B143" s="63" t="s">
        <v>53</v>
      </c>
      <c r="C143" s="64" t="s">
        <v>18</v>
      </c>
      <c r="D143" s="65" t="s">
        <v>54</v>
      </c>
      <c r="E143" s="63"/>
      <c r="F143" s="63" t="s">
        <v>55</v>
      </c>
      <c r="H143" s="41"/>
      <c r="I143" s="66">
        <v>100</v>
      </c>
      <c r="J143" s="67">
        <v>298.7</v>
      </c>
      <c r="K143" s="65">
        <f t="shared" si="17"/>
        <v>308.661</v>
      </c>
      <c r="L143" s="39"/>
      <c r="M143" s="40"/>
    </row>
    <row r="144" spans="1:13">
      <c r="A144" s="34" t="s">
        <v>59</v>
      </c>
      <c r="B144" s="66">
        <v>120</v>
      </c>
      <c r="C144" s="67">
        <v>288.4</v>
      </c>
      <c r="D144" s="65">
        <f t="shared" ref="D144:D159" si="18">C144*1.03+1</f>
        <v>298.052</v>
      </c>
      <c r="E144" s="68" t="s">
        <v>57</v>
      </c>
      <c r="F144" s="36" t="s">
        <v>82</v>
      </c>
      <c r="H144" s="44"/>
      <c r="I144" s="66">
        <v>110</v>
      </c>
      <c r="J144" s="67">
        <v>298.7</v>
      </c>
      <c r="K144" s="65">
        <f t="shared" si="17"/>
        <v>308.661</v>
      </c>
      <c r="L144" s="43"/>
      <c r="M144" s="40"/>
    </row>
    <row r="145" spans="1:13">
      <c r="A145" s="34"/>
      <c r="B145" s="66">
        <v>90</v>
      </c>
      <c r="C145" s="67">
        <v>288.4</v>
      </c>
      <c r="D145" s="65">
        <f t="shared" si="18"/>
        <v>298.052</v>
      </c>
      <c r="E145" s="34"/>
      <c r="F145" s="40"/>
      <c r="H145" s="37" t="s">
        <v>59</v>
      </c>
      <c r="I145" s="66">
        <v>120</v>
      </c>
      <c r="J145" s="67">
        <v>41.2</v>
      </c>
      <c r="K145" s="65">
        <f t="shared" si="17"/>
        <v>43.436</v>
      </c>
      <c r="L145" s="35" t="s">
        <v>61</v>
      </c>
      <c r="M145" s="40"/>
    </row>
    <row r="146" spans="1:13">
      <c r="A146" s="34"/>
      <c r="B146" s="66">
        <v>100</v>
      </c>
      <c r="C146" s="67">
        <v>288.4</v>
      </c>
      <c r="D146" s="65">
        <f t="shared" si="18"/>
        <v>298.052</v>
      </c>
      <c r="E146" s="34"/>
      <c r="F146" s="40"/>
      <c r="H146" s="41"/>
      <c r="I146" s="66">
        <v>90</v>
      </c>
      <c r="J146" s="67">
        <v>41.2</v>
      </c>
      <c r="K146" s="65">
        <f t="shared" si="17"/>
        <v>43.436</v>
      </c>
      <c r="L146" s="39"/>
      <c r="M146" s="40"/>
    </row>
    <row r="147" spans="1:13">
      <c r="A147" s="34"/>
      <c r="B147" s="66">
        <v>110</v>
      </c>
      <c r="C147" s="67">
        <v>288.4</v>
      </c>
      <c r="D147" s="65">
        <f t="shared" si="18"/>
        <v>298.052</v>
      </c>
      <c r="E147" s="34"/>
      <c r="F147" s="40"/>
      <c r="H147" s="41"/>
      <c r="I147" s="66">
        <v>100</v>
      </c>
      <c r="J147" s="67">
        <v>41.2</v>
      </c>
      <c r="K147" s="65">
        <f t="shared" si="17"/>
        <v>43.436</v>
      </c>
      <c r="L147" s="39"/>
      <c r="M147" s="40"/>
    </row>
    <row r="148" spans="1:13">
      <c r="A148" s="34" t="s">
        <v>59</v>
      </c>
      <c r="B148" s="66">
        <v>120</v>
      </c>
      <c r="C148" s="67">
        <v>30.9</v>
      </c>
      <c r="D148" s="65">
        <f t="shared" si="18"/>
        <v>32.827</v>
      </c>
      <c r="E148" s="68" t="s">
        <v>61</v>
      </c>
      <c r="F148" s="40"/>
      <c r="H148" s="44"/>
      <c r="I148" s="66">
        <v>110</v>
      </c>
      <c r="J148" s="67">
        <v>41.2</v>
      </c>
      <c r="K148" s="65">
        <f t="shared" si="17"/>
        <v>43.436</v>
      </c>
      <c r="L148" s="43"/>
      <c r="M148" s="45"/>
    </row>
    <row r="149" spans="1:13">
      <c r="A149" s="34"/>
      <c r="B149" s="66">
        <v>90</v>
      </c>
      <c r="C149" s="67">
        <v>30.9</v>
      </c>
      <c r="D149" s="65">
        <f t="shared" si="18"/>
        <v>32.827</v>
      </c>
      <c r="E149" s="34"/>
      <c r="F149" s="40"/>
      <c r="H149" s="46" t="s">
        <v>51</v>
      </c>
      <c r="I149" s="66"/>
      <c r="J149" s="67">
        <f>SUM(J141:J148)</f>
        <v>1359.6</v>
      </c>
      <c r="K149" s="65">
        <f>SUM(K141:K148)</f>
        <v>1408.388</v>
      </c>
      <c r="L149" s="66"/>
      <c r="M149" s="66"/>
    </row>
    <row r="150" spans="1:11">
      <c r="A150" s="34"/>
      <c r="B150" s="66">
        <v>100</v>
      </c>
      <c r="C150" s="67">
        <v>30.9</v>
      </c>
      <c r="D150" s="65">
        <f t="shared" si="18"/>
        <v>32.827</v>
      </c>
      <c r="E150" s="34"/>
      <c r="F150" s="40"/>
      <c r="J150" s="47"/>
      <c r="K150" s="47"/>
    </row>
    <row r="151" spans="1:11">
      <c r="A151" s="34"/>
      <c r="B151" s="66">
        <v>110</v>
      </c>
      <c r="C151" s="67">
        <v>30.9</v>
      </c>
      <c r="D151" s="65">
        <f t="shared" si="18"/>
        <v>32.827</v>
      </c>
      <c r="E151" s="34"/>
      <c r="F151" s="40"/>
      <c r="J151" s="47"/>
      <c r="K151" s="47"/>
    </row>
    <row r="152" spans="1:13">
      <c r="A152" s="36" t="s">
        <v>77</v>
      </c>
      <c r="B152" s="66">
        <v>120</v>
      </c>
      <c r="C152" s="67">
        <v>309</v>
      </c>
      <c r="D152" s="65">
        <f t="shared" si="18"/>
        <v>319.27</v>
      </c>
      <c r="E152" s="68" t="s">
        <v>57</v>
      </c>
      <c r="F152" s="40"/>
      <c r="H152" s="32" t="s">
        <v>52</v>
      </c>
      <c r="I152" s="63" t="s">
        <v>53</v>
      </c>
      <c r="J152" s="64" t="s">
        <v>18</v>
      </c>
      <c r="K152" s="65" t="s">
        <v>54</v>
      </c>
      <c r="L152" s="63"/>
      <c r="M152" s="63" t="s">
        <v>55</v>
      </c>
    </row>
    <row r="153" spans="1:13">
      <c r="A153" s="40"/>
      <c r="B153" s="66">
        <v>90</v>
      </c>
      <c r="C153" s="67">
        <v>309</v>
      </c>
      <c r="D153" s="65">
        <f t="shared" si="18"/>
        <v>319.27</v>
      </c>
      <c r="E153" s="34"/>
      <c r="F153" s="40"/>
      <c r="H153" s="37" t="s">
        <v>59</v>
      </c>
      <c r="I153" s="66">
        <v>120</v>
      </c>
      <c r="J153" s="67">
        <v>282.22</v>
      </c>
      <c r="K153" s="65">
        <f t="shared" ref="K153:K160" si="19">J153*1.03+1</f>
        <v>291.6866</v>
      </c>
      <c r="L153" s="68" t="s">
        <v>57</v>
      </c>
      <c r="M153" s="36" t="s">
        <v>83</v>
      </c>
    </row>
    <row r="154" spans="1:13">
      <c r="A154" s="40"/>
      <c r="B154" s="66">
        <v>100</v>
      </c>
      <c r="C154" s="67">
        <v>309</v>
      </c>
      <c r="D154" s="65">
        <f t="shared" si="18"/>
        <v>319.27</v>
      </c>
      <c r="E154" s="34"/>
      <c r="F154" s="40"/>
      <c r="H154" s="41"/>
      <c r="I154" s="66">
        <v>90</v>
      </c>
      <c r="J154" s="67">
        <v>282.22</v>
      </c>
      <c r="K154" s="65">
        <f t="shared" si="19"/>
        <v>291.6866</v>
      </c>
      <c r="L154" s="68"/>
      <c r="M154" s="40"/>
    </row>
    <row r="155" spans="1:13">
      <c r="A155" s="45"/>
      <c r="B155" s="66">
        <v>110</v>
      </c>
      <c r="C155" s="67">
        <v>309</v>
      </c>
      <c r="D155" s="65">
        <f t="shared" si="18"/>
        <v>319.27</v>
      </c>
      <c r="E155" s="34"/>
      <c r="F155" s="40"/>
      <c r="H155" s="41"/>
      <c r="I155" s="66">
        <v>100</v>
      </c>
      <c r="J155" s="67">
        <v>282.22</v>
      </c>
      <c r="K155" s="65">
        <f t="shared" si="19"/>
        <v>291.6866</v>
      </c>
      <c r="L155" s="68"/>
      <c r="M155" s="40"/>
    </row>
    <row r="156" spans="1:13">
      <c r="A156" s="36" t="s">
        <v>77</v>
      </c>
      <c r="B156" s="66">
        <v>120</v>
      </c>
      <c r="C156" s="67">
        <v>24.72</v>
      </c>
      <c r="D156" s="65">
        <f t="shared" si="18"/>
        <v>26.4616</v>
      </c>
      <c r="E156" s="68" t="s">
        <v>61</v>
      </c>
      <c r="F156" s="40"/>
      <c r="H156" s="44"/>
      <c r="I156" s="66">
        <v>110</v>
      </c>
      <c r="J156" s="67">
        <v>282.22</v>
      </c>
      <c r="K156" s="65">
        <f t="shared" si="19"/>
        <v>291.6866</v>
      </c>
      <c r="L156" s="68"/>
      <c r="M156" s="40"/>
    </row>
    <row r="157" spans="1:13">
      <c r="A157" s="40"/>
      <c r="B157" s="66">
        <v>90</v>
      </c>
      <c r="C157" s="67">
        <v>24.72</v>
      </c>
      <c r="D157" s="65">
        <f t="shared" si="18"/>
        <v>26.4616</v>
      </c>
      <c r="E157" s="34"/>
      <c r="F157" s="40"/>
      <c r="H157" s="37" t="s">
        <v>59</v>
      </c>
      <c r="I157" s="66">
        <v>120</v>
      </c>
      <c r="J157" s="67">
        <v>41.2</v>
      </c>
      <c r="K157" s="65">
        <f t="shared" si="19"/>
        <v>43.436</v>
      </c>
      <c r="L157" s="68" t="s">
        <v>61</v>
      </c>
      <c r="M157" s="40"/>
    </row>
    <row r="158" spans="1:13">
      <c r="A158" s="40"/>
      <c r="B158" s="66">
        <v>100</v>
      </c>
      <c r="C158" s="67">
        <v>24.72</v>
      </c>
      <c r="D158" s="65">
        <f t="shared" si="18"/>
        <v>26.4616</v>
      </c>
      <c r="E158" s="34"/>
      <c r="F158" s="40"/>
      <c r="H158" s="41"/>
      <c r="I158" s="66">
        <v>90</v>
      </c>
      <c r="J158" s="67">
        <v>41.2</v>
      </c>
      <c r="K158" s="65">
        <f t="shared" si="19"/>
        <v>43.436</v>
      </c>
      <c r="L158" s="68"/>
      <c r="M158" s="40"/>
    </row>
    <row r="159" spans="1:13">
      <c r="A159" s="45"/>
      <c r="B159" s="66">
        <v>110</v>
      </c>
      <c r="C159" s="67">
        <v>24.72</v>
      </c>
      <c r="D159" s="65">
        <f t="shared" si="18"/>
        <v>26.4616</v>
      </c>
      <c r="E159" s="34"/>
      <c r="F159" s="45"/>
      <c r="H159" s="41"/>
      <c r="I159" s="66">
        <v>100</v>
      </c>
      <c r="J159" s="67">
        <v>41.2</v>
      </c>
      <c r="K159" s="65">
        <f t="shared" si="19"/>
        <v>43.436</v>
      </c>
      <c r="L159" s="68"/>
      <c r="M159" s="40"/>
    </row>
    <row r="160" spans="1:13">
      <c r="A160" s="66" t="s">
        <v>51</v>
      </c>
      <c r="B160" s="66"/>
      <c r="C160" s="67">
        <f>SUM(C144:C159)</f>
        <v>2612.08</v>
      </c>
      <c r="D160" s="65">
        <f>SUM(D144:D159)</f>
        <v>2706.4424</v>
      </c>
      <c r="E160" s="66"/>
      <c r="F160" s="66"/>
      <c r="H160" s="44"/>
      <c r="I160" s="66">
        <v>110</v>
      </c>
      <c r="J160" s="67">
        <v>41.2</v>
      </c>
      <c r="K160" s="65">
        <f t="shared" si="19"/>
        <v>43.436</v>
      </c>
      <c r="L160" s="68"/>
      <c r="M160" s="45"/>
    </row>
    <row r="161" spans="8:13">
      <c r="H161" s="46" t="s">
        <v>51</v>
      </c>
      <c r="I161" s="66"/>
      <c r="J161" s="67">
        <f>SUM(J153:J160)</f>
        <v>1293.68</v>
      </c>
      <c r="K161" s="65">
        <f>SUM(K153:K160)</f>
        <v>1340.4904</v>
      </c>
      <c r="L161" s="66"/>
      <c r="M161" s="66"/>
    </row>
    <row r="162" spans="1:6">
      <c r="A162" s="27" t="s">
        <v>84</v>
      </c>
      <c r="B162" s="27"/>
      <c r="C162" s="27"/>
      <c r="D162" s="27"/>
      <c r="E162" s="27"/>
      <c r="F162" s="27"/>
    </row>
    <row r="163" spans="8:13">
      <c r="H163" s="74" t="s">
        <v>85</v>
      </c>
      <c r="I163" s="74"/>
      <c r="J163" s="74"/>
      <c r="K163" s="74"/>
      <c r="L163" s="74"/>
      <c r="M163" s="74"/>
    </row>
  </sheetData>
  <mergeCells count="126">
    <mergeCell ref="A1:K1"/>
    <mergeCell ref="A2:D2"/>
    <mergeCell ref="E2:K2"/>
    <mergeCell ref="A162:F162"/>
    <mergeCell ref="H163:M163"/>
    <mergeCell ref="A8:A28"/>
    <mergeCell ref="A33:A36"/>
    <mergeCell ref="A37:A40"/>
    <mergeCell ref="A45:A48"/>
    <mergeCell ref="A49:A52"/>
    <mergeCell ref="A57:A60"/>
    <mergeCell ref="A61:A64"/>
    <mergeCell ref="A70:A71"/>
    <mergeCell ref="A76:A79"/>
    <mergeCell ref="A80:A83"/>
    <mergeCell ref="A88:A91"/>
    <mergeCell ref="A92:A95"/>
    <mergeCell ref="A100:A103"/>
    <mergeCell ref="A104:A107"/>
    <mergeCell ref="A112:A115"/>
    <mergeCell ref="A116:A119"/>
    <mergeCell ref="A124:A127"/>
    <mergeCell ref="A128:A131"/>
    <mergeCell ref="A132:A135"/>
    <mergeCell ref="A136:A139"/>
    <mergeCell ref="A144:A147"/>
    <mergeCell ref="A148:A151"/>
    <mergeCell ref="A152:A155"/>
    <mergeCell ref="A156:A159"/>
    <mergeCell ref="B8:B28"/>
    <mergeCell ref="C8:C28"/>
    <mergeCell ref="E33:E36"/>
    <mergeCell ref="E37:E40"/>
    <mergeCell ref="E45:E48"/>
    <mergeCell ref="E49:E52"/>
    <mergeCell ref="E57:E60"/>
    <mergeCell ref="E61:E64"/>
    <mergeCell ref="E76:E79"/>
    <mergeCell ref="E80:E83"/>
    <mergeCell ref="E88:E91"/>
    <mergeCell ref="E92:E95"/>
    <mergeCell ref="E100:E103"/>
    <mergeCell ref="E104:E107"/>
    <mergeCell ref="E112:E115"/>
    <mergeCell ref="E116:E119"/>
    <mergeCell ref="E124:E127"/>
    <mergeCell ref="E128:E131"/>
    <mergeCell ref="E132:E135"/>
    <mergeCell ref="E136:E139"/>
    <mergeCell ref="E144:E147"/>
    <mergeCell ref="E148:E151"/>
    <mergeCell ref="E152:E155"/>
    <mergeCell ref="E156:E159"/>
    <mergeCell ref="F33:F40"/>
    <mergeCell ref="F45:F52"/>
    <mergeCell ref="F57:F64"/>
    <mergeCell ref="F70:F71"/>
    <mergeCell ref="F76:F83"/>
    <mergeCell ref="F88:F95"/>
    <mergeCell ref="F100:F107"/>
    <mergeCell ref="F112:F119"/>
    <mergeCell ref="F124:F139"/>
    <mergeCell ref="F144:F159"/>
    <mergeCell ref="H8:H17"/>
    <mergeCell ref="H18:H28"/>
    <mergeCell ref="H33:H36"/>
    <mergeCell ref="H37:H40"/>
    <mergeCell ref="H45:H48"/>
    <mergeCell ref="H49:H52"/>
    <mergeCell ref="H57:H60"/>
    <mergeCell ref="H61:H64"/>
    <mergeCell ref="H69:H72"/>
    <mergeCell ref="H73:H76"/>
    <mergeCell ref="H81:H84"/>
    <mergeCell ref="H85:H88"/>
    <mergeCell ref="H93:H96"/>
    <mergeCell ref="H97:H100"/>
    <mergeCell ref="H105:H108"/>
    <mergeCell ref="H109:H112"/>
    <mergeCell ref="H117:H120"/>
    <mergeCell ref="H121:H124"/>
    <mergeCell ref="H129:H132"/>
    <mergeCell ref="H133:H136"/>
    <mergeCell ref="H141:H144"/>
    <mergeCell ref="H145:H148"/>
    <mergeCell ref="H153:H156"/>
    <mergeCell ref="H157:H160"/>
    <mergeCell ref="J8:J17"/>
    <mergeCell ref="J18:J28"/>
    <mergeCell ref="K8:K17"/>
    <mergeCell ref="K18:K28"/>
    <mergeCell ref="L33:L36"/>
    <mergeCell ref="L37:L40"/>
    <mergeCell ref="L45:L48"/>
    <mergeCell ref="L49:L52"/>
    <mergeCell ref="L57:L60"/>
    <mergeCell ref="L61:L64"/>
    <mergeCell ref="L69:L72"/>
    <mergeCell ref="L73:L76"/>
    <mergeCell ref="L81:L84"/>
    <mergeCell ref="L85:L88"/>
    <mergeCell ref="L93:L96"/>
    <mergeCell ref="L97:L100"/>
    <mergeCell ref="L105:L108"/>
    <mergeCell ref="L109:L112"/>
    <mergeCell ref="L117:L120"/>
    <mergeCell ref="L121:L124"/>
    <mergeCell ref="L129:L132"/>
    <mergeCell ref="L133:L136"/>
    <mergeCell ref="L141:L144"/>
    <mergeCell ref="L145:L148"/>
    <mergeCell ref="L153:L156"/>
    <mergeCell ref="L157:L160"/>
    <mergeCell ref="M33:M40"/>
    <mergeCell ref="M45:M52"/>
    <mergeCell ref="M57:M64"/>
    <mergeCell ref="M69:M76"/>
    <mergeCell ref="M81:M88"/>
    <mergeCell ref="M93:M100"/>
    <mergeCell ref="M105:M112"/>
    <mergeCell ref="M117:M124"/>
    <mergeCell ref="M129:M136"/>
    <mergeCell ref="M141:M148"/>
    <mergeCell ref="M153:M16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2024-12-03T07:48:13Z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9C8442BB8C6D470FBB284996EEFD1A53_13</vt:lpwstr>
  </property>
</Properties>
</file>