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397 " sheetId="7" r:id="rId1"/>
  </sheets>
  <externalReferences>
    <externalReference r:id="rId2"/>
  </externalReferences>
  <definedNames>
    <definedName name="_xlnm._FilterDatabase" localSheetId="0" hidden="1">'S24110397 '!$H$8:$H$13</definedName>
    <definedName name="Ext">[1]LUT!$G$2</definedName>
    <definedName name="Gender">[1]LUT!$I$1:$BI$1</definedName>
    <definedName name="_xlnm.Print_Area" localSheetId="0">'S24110397 '!$A$1:$N$13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<sst xmlns="http://schemas.openxmlformats.org/spreadsheetml/2006/main" count="37" uniqueCount="37">
  <si>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</si>
  <si>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</si>
  <si>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</si>
  <si>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</si>
  <si>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</si>
  <si>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</si>
  <si>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</si>
  <si>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</si>
  <si>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</si>
  <si>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</si>
  <si>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</si>
  <si>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</si>
  <si>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</si>
  <si>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</si>
  <si>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</si>
  <si>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</si>
  <si>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</si>
  <si>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</si>
  <si>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</si>
  <si>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</si>
  <si>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</si>
  <si>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</si>
  <si>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</si>
  <si>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11.28实发数量</t>
  </si>
  <si>
    <t>12.4实发数量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</si>
  <si>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</si>
  <si>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</si>
  <si>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</si>
  <si>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</si>
  <si>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S24110397</t>
  </si>
  <si>
    <t>YOGA-LOGO001-Silicone</t>
  </si>
  <si>
    <t>FT09141</t>
  </si>
  <si>
    <t>浅粉（配粉霓虹）</t>
  </si>
  <si>
    <r>
      <t>11.28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SF1545654252832
12.4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SF1545654250321</t>
    </r>
  </si>
  <si>
    <t>粉色（配粉樱桃）</t>
  </si>
  <si>
    <t>蓝色（配白底小蓝花）</t>
  </si>
  <si>
    <t>皮粉（配皮粉太阳花）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</si>
</sst>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341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495300</xdr:colOff>
      <xdr:row>2</xdr:row>
      <xdr:rowOff>85725</xdr:rowOff>
    </xdr:from>
    <xdr:to>
      <xdr:col>14</xdr:col>
      <xdr:colOff>300355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2700" y="752475"/>
          <a:ext cx="668655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P15" sqref="P15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9.8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45624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/>
      <c r="L4" s="32"/>
    </row>
    <row r="5" hidden="1" spans="2:2">
      <c r="B5" s="13"/>
    </row>
    <row r="6" s="1" customFormat="1" ht="38.25" spans="1:14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33"/>
      <c r="J6" s="20" t="s">
        <v>11</v>
      </c>
      <c r="K6" s="34" t="s">
        <v>12</v>
      </c>
      <c r="L6" s="34" t="s">
        <v>13</v>
      </c>
      <c r="M6" s="15" t="s">
        <v>14</v>
      </c>
      <c r="N6" s="35" t="s">
        <v>15</v>
      </c>
    </row>
    <row r="7" s="1" customFormat="1" ht="32.25" customHeight="1" spans="1:14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1" t="s">
        <v>24</v>
      </c>
      <c r="J7" s="20" t="s">
        <v>25</v>
      </c>
      <c r="K7" s="34" t="s">
        <v>26</v>
      </c>
      <c r="L7" s="34" t="s">
        <v>27</v>
      </c>
      <c r="M7" s="15" t="s">
        <v>28</v>
      </c>
      <c r="N7" s="36"/>
    </row>
    <row r="8" s="1" customFormat="1" ht="25" customHeight="1" spans="1:14">
      <c r="A8" s="22" t="s">
        <v>29</v>
      </c>
      <c r="B8" s="23" t="s">
        <v>30</v>
      </c>
      <c r="C8" s="22" t="s">
        <v>31</v>
      </c>
      <c r="D8" s="24" t="s">
        <v>32</v>
      </c>
      <c r="E8" s="25"/>
      <c r="F8" s="26">
        <v>14832</v>
      </c>
      <c r="G8" s="27">
        <f>H8-F8</f>
        <v>741</v>
      </c>
      <c r="H8" s="26">
        <v>15573</v>
      </c>
      <c r="I8" s="26"/>
      <c r="J8" s="37"/>
      <c r="K8" s="38"/>
      <c r="L8" s="38"/>
      <c r="M8" s="39" t="s">
        <v>33</v>
      </c>
      <c r="N8" s="40"/>
    </row>
    <row r="9" s="1" customFormat="1" ht="25" customHeight="1" spans="1:14">
      <c r="A9" s="22"/>
      <c r="B9" s="23"/>
      <c r="C9" s="22"/>
      <c r="D9" s="24" t="s">
        <v>34</v>
      </c>
      <c r="E9" s="25"/>
      <c r="F9" s="26">
        <v>5040</v>
      </c>
      <c r="G9" s="27">
        <f>I9-F9</f>
        <v>250</v>
      </c>
      <c r="H9" s="26"/>
      <c r="I9" s="26">
        <v>5290</v>
      </c>
      <c r="J9" s="37"/>
      <c r="K9" s="38"/>
      <c r="L9" s="38"/>
      <c r="M9" s="41"/>
      <c r="N9" s="40"/>
    </row>
    <row r="10" s="1" customFormat="1" ht="25" customHeight="1" spans="1:14">
      <c r="A10" s="22"/>
      <c r="B10" s="23"/>
      <c r="C10" s="22"/>
      <c r="D10" s="24" t="s">
        <v>35</v>
      </c>
      <c r="E10" s="25"/>
      <c r="F10" s="26">
        <v>14832</v>
      </c>
      <c r="G10" s="27">
        <f>H10-F10</f>
        <v>741</v>
      </c>
      <c r="H10" s="26">
        <v>15573</v>
      </c>
      <c r="I10" s="26"/>
      <c r="J10" s="37"/>
      <c r="K10" s="38"/>
      <c r="L10" s="38"/>
      <c r="M10" s="41"/>
      <c r="N10" s="40"/>
    </row>
    <row r="11" s="1" customFormat="1" ht="25" customHeight="1" spans="1:14">
      <c r="A11" s="22"/>
      <c r="B11" s="23"/>
      <c r="C11" s="22"/>
      <c r="D11" s="24" t="s">
        <v>36</v>
      </c>
      <c r="E11" s="25"/>
      <c r="F11" s="26">
        <v>14832</v>
      </c>
      <c r="G11" s="27">
        <f>H11-F11</f>
        <v>741</v>
      </c>
      <c r="H11" s="26">
        <v>15573</v>
      </c>
      <c r="I11" s="26"/>
      <c r="J11" s="37"/>
      <c r="K11" s="38"/>
      <c r="L11" s="38"/>
      <c r="M11" s="42"/>
      <c r="N11" s="40"/>
    </row>
    <row r="12" s="1" customFormat="1" ht="19" customHeight="1" spans="1:15">
      <c r="A12" s="28"/>
      <c r="B12" s="23"/>
      <c r="C12" s="22"/>
      <c r="D12" s="26"/>
      <c r="E12" s="26"/>
      <c r="F12" s="26"/>
      <c r="G12" s="27"/>
      <c r="H12" s="26"/>
      <c r="I12" s="26"/>
      <c r="J12" s="37"/>
      <c r="K12" s="38"/>
      <c r="L12" s="38"/>
      <c r="M12" s="23"/>
      <c r="N12" s="35"/>
      <c r="O12" s="43"/>
    </row>
    <row r="13" s="1" customFormat="1" ht="20" customHeight="1" spans="1:13">
      <c r="A13" s="29"/>
      <c r="B13" s="29"/>
      <c r="C13" s="29"/>
      <c r="D13" s="29"/>
      <c r="E13" s="29"/>
      <c r="F13" s="30">
        <f>SUM(F8:F12)</f>
        <v>49536</v>
      </c>
      <c r="G13" s="30">
        <f>SUM(G8:G11)</f>
        <v>2473</v>
      </c>
      <c r="H13" s="30">
        <f>SUM(H8:H11)</f>
        <v>46719</v>
      </c>
      <c r="I13" s="30">
        <f>SUM(I8:I12)</f>
        <v>5290</v>
      </c>
      <c r="J13" s="44"/>
      <c r="K13" s="45"/>
      <c r="L13" s="45"/>
      <c r="M13" s="29"/>
    </row>
    <row r="14" spans="8:9">
      <c r="H14" s="31"/>
      <c r="I14" s="31"/>
    </row>
    <row r="16" spans="7:7">
      <c r="G16"/>
    </row>
  </sheetData>
  <mergeCells count="8">
    <mergeCell ref="A1:M1"/>
    <mergeCell ref="A2:M2"/>
    <mergeCell ref="E3:F3"/>
    <mergeCell ref="A8:A11"/>
    <mergeCell ref="B8:B11"/>
    <mergeCell ref="C8:C11"/>
    <mergeCell ref="M8:M11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S24110397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2024-12-05T00:29:38Z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