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<sst xmlns="http://schemas.openxmlformats.org/spreadsheetml/2006/main" count="38" uniqueCount="35">
  <si>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</si>
  <si>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</si>
  <si>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</si>
  <si>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</si>
  <si>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中通快运：202243250394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</si>
  <si>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</si>
  <si>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</si>
  <si>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</si>
  <si>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</si>
  <si>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</si>
  <si>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</si>
  <si>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</si>
  <si>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</si>
  <si>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</si>
  <si>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</si>
  <si>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</si>
  <si>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</si>
  <si>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</si>
  <si>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</si>
  <si>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</si>
  <si>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</si>
  <si>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</si>
  <si>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</si>
  <si>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</si>
  <si>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</si>
  <si>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</si>
  <si>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</si>
  <si>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</si>
  <si>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</si>
  <si>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S24120068</t>
  </si>
  <si>
    <t>MRZCALL033-米色吊绳-33CM，71400+3570，样板120 ，分3万*2+11400</t>
  </si>
  <si>
    <t>P24120096，PO46883-D，4786-075-250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</si>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</sst>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C11" sqref="C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45632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5" customHeight="1" spans="1:12">
      <c r="A9" s="27" t="s">
        <v>29</v>
      </c>
      <c r="B9" s="28" t="s">
        <v>30</v>
      </c>
      <c r="C9" s="28" t="s">
        <v>31</v>
      </c>
      <c r="D9" s="29">
        <f>30000*2</f>
        <v>60000</v>
      </c>
      <c r="E9" s="30">
        <f>+D9*0.05</f>
        <v>3000</v>
      </c>
      <c r="F9" s="30">
        <f>+D9+E9</f>
        <v>63000</v>
      </c>
      <c r="G9" s="31">
        <v>2</v>
      </c>
      <c r="H9" s="31">
        <v>12.08</v>
      </c>
      <c r="I9" s="31">
        <f>12.9</f>
        <v>12.9</v>
      </c>
      <c r="J9" s="31" t="s">
        <v>32</v>
      </c>
      <c r="K9" s="31">
        <v>0.048</v>
      </c>
      <c r="L9" s="31">
        <f>+I9*G9</f>
        <v>25.8</v>
      </c>
    </row>
    <row r="10" s="2" customFormat="1" ht="55" customHeight="1" spans="1:12">
      <c r="A10" s="27" t="s">
        <v>29</v>
      </c>
      <c r="B10" s="28" t="s">
        <v>30</v>
      </c>
      <c r="C10" s="28" t="s">
        <v>31</v>
      </c>
      <c r="D10" s="29">
        <v>11400</v>
      </c>
      <c r="E10" s="30">
        <f>+D10*0.05</f>
        <v>570</v>
      </c>
      <c r="F10" s="30">
        <f>+D10+E10</f>
        <v>11970</v>
      </c>
      <c r="G10" s="31">
        <v>1</v>
      </c>
      <c r="H10" s="31">
        <v>4.66</v>
      </c>
      <c r="I10" s="31">
        <v>5.06</v>
      </c>
      <c r="J10" s="31" t="s">
        <v>33</v>
      </c>
      <c r="K10" s="31">
        <v>0.023</v>
      </c>
      <c r="L10" s="31">
        <f>+I10*G10</f>
        <v>5.06</v>
      </c>
    </row>
    <row r="11" s="2" customFormat="1" ht="71" customHeight="1" spans="1:12">
      <c r="A11" s="27"/>
      <c r="B11" s="27"/>
      <c r="C11" s="28"/>
      <c r="D11" s="29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2" t="s">
        <v>34</v>
      </c>
      <c r="B12" s="33"/>
      <c r="C12" s="33"/>
      <c r="D12" s="34">
        <f>SUM(D9:D11)</f>
        <v>71400</v>
      </c>
      <c r="E12" s="30">
        <f>+D12*0.05</f>
        <v>3570</v>
      </c>
      <c r="F12" s="30">
        <f>+D12+E12</f>
        <v>74970</v>
      </c>
      <c r="G12" s="34">
        <f>SUM(G9:G11)</f>
        <v>3</v>
      </c>
      <c r="H12" s="34"/>
      <c r="I12" s="34"/>
      <c r="J12" s="34"/>
      <c r="K12" s="34"/>
      <c r="L12" s="42">
        <f>SUM(L9:L11)</f>
        <v>30.86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2024-12-07T01:58:09Z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