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<sst xmlns="http://schemas.openxmlformats.org/spreadsheetml/2006/main" count="51" uniqueCount="47">
  <si>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</si>
  <si>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</si>
  <si>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</si>
  <si>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中通73538662161057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</si>
  <si>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</si>
  <si>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</si>
  <si>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</si>
  <si>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</si>
  <si>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</si>
  <si>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</si>
  <si>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</si>
  <si>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</si>
  <si>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</si>
  <si>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</si>
  <si>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</si>
  <si>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</si>
  <si>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</si>
  <si>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</si>
  <si>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</si>
  <si>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</si>
  <si>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</si>
  <si>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</si>
  <si>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</si>
  <si>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</si>
  <si>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</si>
  <si>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P24120107</t>
  </si>
  <si>
    <t xml:space="preserve">21_AULBM10110_                                    </t>
  </si>
  <si>
    <t xml:space="preserve">S24120075 </t>
  </si>
  <si>
    <t xml:space="preserve">D9210AX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</si>
  <si>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</si>
  <si>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21_AULBM10110_ 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</t>
    </r>
  </si>
  <si>
    <t>总计</t>
  </si>
  <si>
    <t>颜色</t>
  </si>
  <si>
    <t>尺码</t>
  </si>
  <si>
    <t>生产数</t>
  </si>
  <si>
    <t>PO号</t>
  </si>
  <si>
    <t>款号</t>
  </si>
  <si>
    <t>PN47 - PINK</t>
  </si>
  <si>
    <t>XS</t>
  </si>
  <si>
    <t>有价格</t>
  </si>
  <si>
    <r>
      <rPr>
        <b/>
        <sz val="11"/>
        <rFont val="Calibri"/>
        <charset val="134"/>
      </rPr>
      <t>1492964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1492955</t>
    </r>
  </si>
  <si>
    <t>D9210AX</t>
  </si>
  <si>
    <t>S</t>
  </si>
  <si>
    <t>M</t>
  </si>
  <si>
    <t>L</t>
  </si>
  <si>
    <t>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</si>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</sst>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I6" sqref="I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9" t="s">
        <v>11</v>
      </c>
      <c r="J6" s="4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0" t="s">
        <v>22</v>
      </c>
      <c r="J7" s="5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464</v>
      </c>
      <c r="F8" s="30"/>
      <c r="G8" s="30">
        <v>483</v>
      </c>
      <c r="H8" s="31">
        <v>1</v>
      </c>
      <c r="I8" s="30"/>
      <c r="J8" s="30">
        <v>1.6</v>
      </c>
      <c r="K8" s="30" t="s">
        <v>29</v>
      </c>
    </row>
    <row r="9" ht="15" spans="1:11">
      <c r="A9" s="32"/>
      <c r="B9" s="28" t="s">
        <v>30</v>
      </c>
      <c r="C9" s="33"/>
      <c r="D9" s="33"/>
      <c r="E9" s="30">
        <v>216</v>
      </c>
      <c r="F9" s="30"/>
      <c r="G9" s="30">
        <v>222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680</v>
      </c>
      <c r="F10" s="30"/>
      <c r="G10" s="30">
        <f>SUM(G8:G9)</f>
        <v>705</v>
      </c>
      <c r="H10" s="31">
        <f>SUM(H8:H9)</f>
        <v>1</v>
      </c>
      <c r="I10" s="30"/>
      <c r="J10" s="30">
        <f>SUM(J8:J9)</f>
        <v>1.6</v>
      </c>
      <c r="K10" s="30"/>
    </row>
    <row r="13" spans="1:7">
      <c r="A13" s="34" t="s">
        <v>32</v>
      </c>
      <c r="B13" s="34" t="s">
        <v>33</v>
      </c>
      <c r="C13" s="35" t="s">
        <v>18</v>
      </c>
      <c r="D13" s="35" t="s">
        <v>34</v>
      </c>
      <c r="E13" s="34"/>
      <c r="F13" s="34" t="s">
        <v>35</v>
      </c>
      <c r="G13" s="34" t="s">
        <v>36</v>
      </c>
    </row>
    <row r="14" ht="15" spans="1:7">
      <c r="A14" s="36" t="s">
        <v>37</v>
      </c>
      <c r="B14" s="37" t="s">
        <v>38</v>
      </c>
      <c r="C14" s="35">
        <v>58</v>
      </c>
      <c r="D14" s="35">
        <f t="shared" ref="D14:D18" si="0">C14*1.03+1</f>
        <v>60.74</v>
      </c>
      <c r="E14" s="38" t="s">
        <v>39</v>
      </c>
      <c r="F14" s="39" t="s">
        <v>40</v>
      </c>
      <c r="G14" s="39" t="s">
        <v>41</v>
      </c>
    </row>
    <row r="15" ht="15" spans="1:7">
      <c r="A15" s="40"/>
      <c r="B15" s="37" t="s">
        <v>42</v>
      </c>
      <c r="C15" s="35">
        <v>116</v>
      </c>
      <c r="D15" s="35">
        <f t="shared" si="0"/>
        <v>120.48</v>
      </c>
      <c r="E15" s="41"/>
      <c r="F15" s="42"/>
      <c r="G15" s="42"/>
    </row>
    <row r="16" ht="15" spans="1:7">
      <c r="A16" s="40"/>
      <c r="B16" s="37" t="s">
        <v>43</v>
      </c>
      <c r="C16" s="35">
        <v>116</v>
      </c>
      <c r="D16" s="35">
        <f t="shared" si="0"/>
        <v>120.48</v>
      </c>
      <c r="E16" s="41"/>
      <c r="F16" s="42"/>
      <c r="G16" s="42"/>
    </row>
    <row r="17" ht="15" spans="1:7">
      <c r="A17" s="40"/>
      <c r="B17" s="37" t="s">
        <v>44</v>
      </c>
      <c r="C17" s="35">
        <v>116</v>
      </c>
      <c r="D17" s="35">
        <f t="shared" si="0"/>
        <v>120.48</v>
      </c>
      <c r="E17" s="41"/>
      <c r="F17" s="42"/>
      <c r="G17" s="42"/>
    </row>
    <row r="18" ht="15" spans="1:7">
      <c r="A18" s="43"/>
      <c r="B18" s="37" t="s">
        <v>45</v>
      </c>
      <c r="C18" s="35">
        <v>58</v>
      </c>
      <c r="D18" s="35">
        <f t="shared" si="0"/>
        <v>60.74</v>
      </c>
      <c r="E18" s="44"/>
      <c r="F18" s="45"/>
      <c r="G18" s="45"/>
    </row>
    <row r="19" spans="1:7">
      <c r="A19" s="34" t="s">
        <v>31</v>
      </c>
      <c r="B19" s="34"/>
      <c r="C19" s="35">
        <f>SUM(C14:C18)</f>
        <v>464</v>
      </c>
      <c r="D19" s="35">
        <f>SUM(D14:D18)</f>
        <v>482.92</v>
      </c>
      <c r="E19" s="34"/>
      <c r="F19" s="34"/>
      <c r="G19" s="34"/>
    </row>
    <row r="20" spans="3:4">
      <c r="C20" s="46"/>
      <c r="D20" s="46"/>
    </row>
    <row r="21" spans="3:4">
      <c r="C21" s="46"/>
      <c r="D21" s="46"/>
    </row>
    <row r="22" ht="15" spans="1:7">
      <c r="A22" s="30" t="s">
        <v>46</v>
      </c>
      <c r="B22" s="30"/>
      <c r="C22" s="47">
        <v>216</v>
      </c>
      <c r="D22" s="47">
        <f>C22*1.03</f>
        <v>222.48</v>
      </c>
      <c r="E22" s="30"/>
      <c r="F22" s="48">
        <v>1492963</v>
      </c>
      <c r="G22" s="30" t="s">
        <v>41</v>
      </c>
    </row>
  </sheetData>
  <mergeCells count="15">
    <mergeCell ref="A1:K1"/>
    <mergeCell ref="A2:D2"/>
    <mergeCell ref="E2:K2"/>
    <mergeCell ref="A8:A9"/>
    <mergeCell ref="A14:A18"/>
    <mergeCell ref="C8:C9"/>
    <mergeCell ref="D8:D9"/>
    <mergeCell ref="E14:E18"/>
    <mergeCell ref="F14:F18"/>
    <mergeCell ref="G14:G1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2024-12-06T05:42:32Z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EDDC942E9D7E4B3098D16A16239A4197_13</vt:lpwstr>
  </property>
</Properties>
</file>