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<sst xmlns="http://schemas.openxmlformats.org/spreadsheetml/2006/main" count="82" uniqueCount="52">
  <si>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</si>
  <si>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</si>
  <si>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</si>
  <si>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杨生15971907867湖北省十堰经济技术开发区龙门大道32号柯家垭安置区B区9号楼湖北宙子工贸有限公司 中通73538273258872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</si>
  <si>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</si>
  <si>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</si>
  <si>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</si>
  <si>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</si>
  <si>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</si>
  <si>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</si>
  <si>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</si>
  <si>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</si>
  <si>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</si>
  <si>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</si>
  <si>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</si>
  <si>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</si>
  <si>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</si>
  <si>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</si>
  <si>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</si>
  <si>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</si>
  <si>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</si>
  <si>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</si>
  <si>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</si>
  <si>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</si>
  <si>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</si>
  <si>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P24110940</t>
  </si>
  <si>
    <t xml:space="preserve">21 AULTH09845                                     </t>
  </si>
  <si>
    <t xml:space="preserve">S24110550 </t>
  </si>
  <si>
    <t xml:space="preserve">E3960AX                                                                                             </t>
  </si>
  <si>
    <t>31*23*23</t>
  </si>
  <si>
    <t xml:space="preserve">E4856AX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</si>
  <si>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</si>
  <si>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</si>
  <si>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</si>
  <si>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</si>
  <si>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</si>
  <si>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</si>
  <si>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尺码段</t>
  </si>
  <si>
    <t>PO号</t>
  </si>
  <si>
    <t>款号</t>
  </si>
  <si>
    <t>BK81 - BLACK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</si>
  <si>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</t>
    </r>
    <r>
      <rPr>
        <b/>
        <sz val="11"/>
        <rFont val="宋体"/>
        <charset val="134"/>
      </rPr>
      <t>码</t>
    </r>
  </si>
  <si>
    <t>有价格</t>
  </si>
  <si>
    <r>
      <rPr>
        <b/>
        <sz val="11"/>
        <rFont val="Calibri"/>
        <charset val="134"/>
      </rPr>
      <t>1499596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1499598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1499599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1504829</t>
    </r>
  </si>
  <si>
    <t>E3960AX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</si>
  <si>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44</t>
    </r>
    <r>
      <rPr>
        <b/>
        <sz val="11"/>
        <rFont val="宋体"/>
        <charset val="134"/>
      </rPr>
      <t>码</t>
    </r>
  </si>
  <si>
    <r>
      <rPr>
        <b/>
        <sz val="11"/>
        <rFont val="Calibri"/>
        <charset val="134"/>
      </rPr>
      <t>1499579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1499604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1504828</t>
    </r>
  </si>
  <si>
    <t>ER183 - ECRU</t>
  </si>
  <si>
    <t>空白吊牌</t>
  </si>
  <si>
    <t>除1504808外的所有PO</t>
  </si>
  <si>
    <t>E4856AX</t>
  </si>
  <si>
    <t>ER105 - ECRU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</si>
</sst>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178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topLeftCell="A21" workbookViewId="0">
      <selection activeCell="D42" sqref="D42:D5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7" t="s">
        <v>11</v>
      </c>
      <c r="J6" s="5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8" t="s">
        <v>22</v>
      </c>
      <c r="J7" s="5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2225</v>
      </c>
      <c r="F8" s="26"/>
      <c r="G8" s="26">
        <v>2312</v>
      </c>
      <c r="H8" s="26">
        <v>1</v>
      </c>
      <c r="I8" s="26"/>
      <c r="J8" s="26">
        <v>6.5</v>
      </c>
      <c r="K8" s="59" t="s">
        <v>29</v>
      </c>
    </row>
    <row r="9" ht="15" spans="1:11">
      <c r="A9" s="27"/>
      <c r="B9" s="24" t="s">
        <v>26</v>
      </c>
      <c r="C9" s="28"/>
      <c r="D9" s="24" t="s">
        <v>30</v>
      </c>
      <c r="E9" s="26">
        <v>2472</v>
      </c>
      <c r="F9" s="26"/>
      <c r="G9" s="26">
        <v>2556</v>
      </c>
      <c r="H9" s="26"/>
      <c r="I9" s="26"/>
      <c r="J9" s="26"/>
      <c r="K9" s="26"/>
    </row>
    <row r="10" ht="15" spans="1:11">
      <c r="A10" s="27"/>
      <c r="B10" s="24" t="s">
        <v>31</v>
      </c>
      <c r="C10" s="28"/>
      <c r="D10" s="24" t="s">
        <v>28</v>
      </c>
      <c r="E10" s="26">
        <v>330</v>
      </c>
      <c r="F10" s="26"/>
      <c r="G10" s="26">
        <v>340</v>
      </c>
      <c r="H10" s="26"/>
      <c r="I10" s="26"/>
      <c r="J10" s="26"/>
      <c r="K10" s="26"/>
    </row>
    <row r="11" ht="15" spans="1:11">
      <c r="A11" s="29"/>
      <c r="B11" s="24" t="s">
        <v>31</v>
      </c>
      <c r="C11" s="30"/>
      <c r="D11" s="24" t="s">
        <v>30</v>
      </c>
      <c r="E11" s="26">
        <v>494</v>
      </c>
      <c r="F11" s="26"/>
      <c r="G11" s="26">
        <v>509</v>
      </c>
      <c r="H11" s="26"/>
      <c r="I11" s="26"/>
      <c r="J11" s="26"/>
      <c r="K11" s="26"/>
    </row>
    <row r="12" spans="1:11">
      <c r="A12" s="26" t="s">
        <v>32</v>
      </c>
      <c r="B12" s="26"/>
      <c r="C12" s="26"/>
      <c r="D12" s="26"/>
      <c r="E12" s="26">
        <f>SUM(E8:E11)</f>
        <v>5521</v>
      </c>
      <c r="F12" s="26"/>
      <c r="G12" s="26">
        <f>SUM(G8:G11)</f>
        <v>5717</v>
      </c>
      <c r="H12" s="26">
        <f>SUM(H8:H11)</f>
        <v>1</v>
      </c>
      <c r="I12" s="26"/>
      <c r="J12" s="26">
        <f>SUM(J8:J11)</f>
        <v>6.5</v>
      </c>
      <c r="K12" s="26"/>
    </row>
    <row r="14" spans="1:1">
      <c r="A14" s="31" t="s">
        <v>33</v>
      </c>
    </row>
    <row r="17" spans="1:8">
      <c r="A17" s="32" t="s">
        <v>34</v>
      </c>
      <c r="B17" s="32" t="s">
        <v>35</v>
      </c>
      <c r="C17" s="33" t="s">
        <v>18</v>
      </c>
      <c r="D17" s="34" t="s">
        <v>36</v>
      </c>
      <c r="E17" s="33" t="s">
        <v>37</v>
      </c>
      <c r="F17" s="32"/>
      <c r="G17" s="35" t="s">
        <v>38</v>
      </c>
      <c r="H17" s="32" t="s">
        <v>39</v>
      </c>
    </row>
    <row r="18" ht="15" spans="1:8">
      <c r="A18" s="36" t="s">
        <v>40</v>
      </c>
      <c r="B18" s="37">
        <v>36</v>
      </c>
      <c r="C18" s="33">
        <v>40.17</v>
      </c>
      <c r="D18" s="34">
        <f t="shared" ref="D18:D37" si="0">C18*1.03+1</f>
        <v>42.3751</v>
      </c>
      <c r="E18" s="38" t="s">
        <v>41</v>
      </c>
      <c r="F18" s="39" t="s">
        <v>42</v>
      </c>
      <c r="G18" s="40" t="s">
        <v>43</v>
      </c>
      <c r="H18" s="36" t="s">
        <v>44</v>
      </c>
    </row>
    <row r="19" ht="15" spans="1:8">
      <c r="A19" s="41"/>
      <c r="B19" s="37">
        <v>38</v>
      </c>
      <c r="C19" s="33">
        <v>80.34</v>
      </c>
      <c r="D19" s="34">
        <f t="shared" si="0"/>
        <v>83.7502</v>
      </c>
      <c r="E19" s="42"/>
      <c r="F19" s="43"/>
      <c r="G19" s="44"/>
      <c r="H19" s="41"/>
    </row>
    <row r="20" ht="15" spans="1:8">
      <c r="A20" s="41"/>
      <c r="B20" s="37">
        <v>40</v>
      </c>
      <c r="C20" s="33">
        <v>80.34</v>
      </c>
      <c r="D20" s="34">
        <f t="shared" si="0"/>
        <v>83.7502</v>
      </c>
      <c r="E20" s="42"/>
      <c r="F20" s="43"/>
      <c r="G20" s="44"/>
      <c r="H20" s="41"/>
    </row>
    <row r="21" ht="15" spans="1:8">
      <c r="A21" s="41"/>
      <c r="B21" s="37">
        <v>42</v>
      </c>
      <c r="C21" s="33">
        <v>80.34</v>
      </c>
      <c r="D21" s="34">
        <f t="shared" si="0"/>
        <v>83.7502</v>
      </c>
      <c r="E21" s="42"/>
      <c r="F21" s="43"/>
      <c r="G21" s="44"/>
      <c r="H21" s="41"/>
    </row>
    <row r="22" ht="15" spans="1:8">
      <c r="A22" s="45"/>
      <c r="B22" s="37">
        <v>44</v>
      </c>
      <c r="C22" s="33">
        <v>40.17</v>
      </c>
      <c r="D22" s="34">
        <f t="shared" si="0"/>
        <v>42.3751</v>
      </c>
      <c r="E22" s="46"/>
      <c r="F22" s="47"/>
      <c r="G22" s="48"/>
      <c r="H22" s="41"/>
    </row>
    <row r="23" ht="15" spans="1:8">
      <c r="A23" s="36" t="s">
        <v>40</v>
      </c>
      <c r="B23" s="37">
        <v>34</v>
      </c>
      <c r="C23" s="33">
        <v>98.88</v>
      </c>
      <c r="D23" s="34">
        <f t="shared" si="0"/>
        <v>102.8464</v>
      </c>
      <c r="E23" s="38" t="s">
        <v>45</v>
      </c>
      <c r="F23" s="39" t="s">
        <v>42</v>
      </c>
      <c r="G23" s="40" t="s">
        <v>46</v>
      </c>
      <c r="H23" s="41"/>
    </row>
    <row r="24" ht="15" spans="1:8">
      <c r="A24" s="41"/>
      <c r="B24" s="37">
        <v>36</v>
      </c>
      <c r="C24" s="33">
        <v>197.76</v>
      </c>
      <c r="D24" s="34">
        <f t="shared" si="0"/>
        <v>204.6928</v>
      </c>
      <c r="E24" s="42"/>
      <c r="F24" s="43"/>
      <c r="G24" s="44"/>
      <c r="H24" s="41"/>
    </row>
    <row r="25" ht="15" spans="1:8">
      <c r="A25" s="41"/>
      <c r="B25" s="37">
        <v>38</v>
      </c>
      <c r="C25" s="33">
        <v>197.76</v>
      </c>
      <c r="D25" s="34">
        <f t="shared" si="0"/>
        <v>204.6928</v>
      </c>
      <c r="E25" s="42"/>
      <c r="F25" s="43"/>
      <c r="G25" s="44"/>
      <c r="H25" s="41"/>
    </row>
    <row r="26" ht="15" spans="1:8">
      <c r="A26" s="41"/>
      <c r="B26" s="37">
        <v>40</v>
      </c>
      <c r="C26" s="33">
        <v>197.76</v>
      </c>
      <c r="D26" s="34">
        <f t="shared" si="0"/>
        <v>204.6928</v>
      </c>
      <c r="E26" s="42"/>
      <c r="F26" s="43"/>
      <c r="G26" s="44"/>
      <c r="H26" s="41"/>
    </row>
    <row r="27" ht="15" spans="1:8">
      <c r="A27" s="45"/>
      <c r="B27" s="37">
        <v>42</v>
      </c>
      <c r="C27" s="33">
        <v>98.88</v>
      </c>
      <c r="D27" s="34">
        <f t="shared" si="0"/>
        <v>102.8464</v>
      </c>
      <c r="E27" s="46"/>
      <c r="F27" s="47"/>
      <c r="G27" s="48"/>
      <c r="H27" s="41"/>
    </row>
    <row r="28" ht="15" spans="1:8">
      <c r="A28" s="36" t="s">
        <v>47</v>
      </c>
      <c r="B28" s="37">
        <v>36</v>
      </c>
      <c r="C28" s="33">
        <v>40.17</v>
      </c>
      <c r="D28" s="34">
        <f t="shared" si="0"/>
        <v>42.3751</v>
      </c>
      <c r="E28" s="38" t="s">
        <v>41</v>
      </c>
      <c r="F28" s="39" t="s">
        <v>42</v>
      </c>
      <c r="G28" s="40" t="s">
        <v>43</v>
      </c>
      <c r="H28" s="41"/>
    </row>
    <row r="29" ht="15" spans="1:8">
      <c r="A29" s="41"/>
      <c r="B29" s="37">
        <v>38</v>
      </c>
      <c r="C29" s="33">
        <v>80.34</v>
      </c>
      <c r="D29" s="34">
        <f t="shared" si="0"/>
        <v>83.7502</v>
      </c>
      <c r="E29" s="42"/>
      <c r="F29" s="43"/>
      <c r="G29" s="44"/>
      <c r="H29" s="41"/>
    </row>
    <row r="30" ht="15" spans="1:8">
      <c r="A30" s="41"/>
      <c r="B30" s="37">
        <v>40</v>
      </c>
      <c r="C30" s="33">
        <v>80.34</v>
      </c>
      <c r="D30" s="34">
        <f t="shared" si="0"/>
        <v>83.7502</v>
      </c>
      <c r="E30" s="42"/>
      <c r="F30" s="43"/>
      <c r="G30" s="44"/>
      <c r="H30" s="41"/>
    </row>
    <row r="31" ht="15" spans="1:8">
      <c r="A31" s="41"/>
      <c r="B31" s="37">
        <v>42</v>
      </c>
      <c r="C31" s="33">
        <v>80.34</v>
      </c>
      <c r="D31" s="34">
        <f t="shared" si="0"/>
        <v>83.7502</v>
      </c>
      <c r="E31" s="42"/>
      <c r="F31" s="43"/>
      <c r="G31" s="44"/>
      <c r="H31" s="41"/>
    </row>
    <row r="32" ht="15" spans="1:8">
      <c r="A32" s="45"/>
      <c r="B32" s="37">
        <v>44</v>
      </c>
      <c r="C32" s="33">
        <v>40.17</v>
      </c>
      <c r="D32" s="34">
        <f t="shared" si="0"/>
        <v>42.3751</v>
      </c>
      <c r="E32" s="46"/>
      <c r="F32" s="47"/>
      <c r="G32" s="48"/>
      <c r="H32" s="41"/>
    </row>
    <row r="33" ht="15" spans="1:8">
      <c r="A33" s="36" t="s">
        <v>47</v>
      </c>
      <c r="B33" s="37">
        <v>34</v>
      </c>
      <c r="C33" s="33">
        <v>98.88</v>
      </c>
      <c r="D33" s="34">
        <f t="shared" si="0"/>
        <v>102.8464</v>
      </c>
      <c r="E33" s="38" t="s">
        <v>45</v>
      </c>
      <c r="F33" s="39" t="s">
        <v>42</v>
      </c>
      <c r="G33" s="40" t="s">
        <v>46</v>
      </c>
      <c r="H33" s="41"/>
    </row>
    <row r="34" ht="15" spans="1:8">
      <c r="A34" s="41"/>
      <c r="B34" s="37">
        <v>36</v>
      </c>
      <c r="C34" s="33">
        <v>197.76</v>
      </c>
      <c r="D34" s="34">
        <f t="shared" si="0"/>
        <v>204.6928</v>
      </c>
      <c r="E34" s="42"/>
      <c r="F34" s="43"/>
      <c r="G34" s="44"/>
      <c r="H34" s="41"/>
    </row>
    <row r="35" ht="15" spans="1:8">
      <c r="A35" s="41"/>
      <c r="B35" s="37">
        <v>38</v>
      </c>
      <c r="C35" s="33">
        <v>197.76</v>
      </c>
      <c r="D35" s="34">
        <f t="shared" si="0"/>
        <v>204.6928</v>
      </c>
      <c r="E35" s="42"/>
      <c r="F35" s="43"/>
      <c r="G35" s="44"/>
      <c r="H35" s="41"/>
    </row>
    <row r="36" ht="15" spans="1:8">
      <c r="A36" s="41"/>
      <c r="B36" s="37">
        <v>40</v>
      </c>
      <c r="C36" s="33">
        <v>197.76</v>
      </c>
      <c r="D36" s="34">
        <f t="shared" si="0"/>
        <v>204.6928</v>
      </c>
      <c r="E36" s="42"/>
      <c r="F36" s="43"/>
      <c r="G36" s="44"/>
      <c r="H36" s="41"/>
    </row>
    <row r="37" ht="15" spans="1:8">
      <c r="A37" s="45"/>
      <c r="B37" s="37">
        <v>42</v>
      </c>
      <c r="C37" s="33">
        <v>98.88</v>
      </c>
      <c r="D37" s="34">
        <f t="shared" si="0"/>
        <v>102.8464</v>
      </c>
      <c r="E37" s="46"/>
      <c r="F37" s="47"/>
      <c r="G37" s="48"/>
      <c r="H37" s="45"/>
    </row>
    <row r="38" spans="1:8">
      <c r="A38" s="32" t="s">
        <v>32</v>
      </c>
      <c r="B38" s="32"/>
      <c r="C38" s="33">
        <f>SUM(C18:C37)</f>
        <v>2224.8</v>
      </c>
      <c r="D38" s="34">
        <f>SUM(D18:D37)</f>
        <v>2311.544</v>
      </c>
      <c r="E38" s="33"/>
      <c r="F38" s="32"/>
      <c r="G38" s="35"/>
      <c r="H38" s="32"/>
    </row>
    <row r="39" spans="1:8">
      <c r="A39" s="49"/>
      <c r="B39" s="49"/>
      <c r="C39" s="50"/>
      <c r="D39" s="50"/>
      <c r="E39" s="50"/>
      <c r="F39" s="49"/>
      <c r="G39" s="51"/>
      <c r="H39" s="49"/>
    </row>
    <row r="40" ht="15" spans="1:8">
      <c r="A40" s="52" t="s">
        <v>48</v>
      </c>
      <c r="B40" s="52"/>
      <c r="C40" s="53">
        <v>330</v>
      </c>
      <c r="D40" s="53">
        <f>C40*1.03</f>
        <v>339.9</v>
      </c>
      <c r="E40" s="53"/>
      <c r="F40" s="52"/>
      <c r="G40" s="54">
        <v>1499603</v>
      </c>
      <c r="H40" s="52" t="s">
        <v>44</v>
      </c>
    </row>
    <row r="42" spans="1:8">
      <c r="A42" s="32" t="s">
        <v>34</v>
      </c>
      <c r="B42" s="32" t="s">
        <v>35</v>
      </c>
      <c r="C42" s="33" t="s">
        <v>18</v>
      </c>
      <c r="D42" s="34" t="s">
        <v>36</v>
      </c>
      <c r="E42" s="33"/>
      <c r="F42" s="32"/>
      <c r="G42" s="35" t="s">
        <v>38</v>
      </c>
      <c r="H42" s="32" t="s">
        <v>39</v>
      </c>
    </row>
    <row r="43" ht="15" spans="1:8">
      <c r="A43" s="40" t="s">
        <v>40</v>
      </c>
      <c r="B43" s="55">
        <v>34</v>
      </c>
      <c r="C43" s="33">
        <v>139.05</v>
      </c>
      <c r="D43" s="34">
        <f t="shared" ref="D43:D52" si="1">C43*1.03+1</f>
        <v>144.2215</v>
      </c>
      <c r="E43" s="33"/>
      <c r="F43" s="56" t="s">
        <v>42</v>
      </c>
      <c r="G43" s="56" t="s">
        <v>49</v>
      </c>
      <c r="H43" s="40" t="s">
        <v>50</v>
      </c>
    </row>
    <row r="44" ht="15" spans="1:8">
      <c r="A44" s="44"/>
      <c r="B44" s="55">
        <v>36</v>
      </c>
      <c r="C44" s="33">
        <v>278.1</v>
      </c>
      <c r="D44" s="34">
        <f t="shared" si="1"/>
        <v>287.443</v>
      </c>
      <c r="E44" s="33"/>
      <c r="F44" s="56"/>
      <c r="G44" s="56"/>
      <c r="H44" s="44"/>
    </row>
    <row r="45" ht="15" spans="1:8">
      <c r="A45" s="44"/>
      <c r="B45" s="55">
        <v>38</v>
      </c>
      <c r="C45" s="33">
        <v>278.1</v>
      </c>
      <c r="D45" s="34">
        <f t="shared" si="1"/>
        <v>287.443</v>
      </c>
      <c r="E45" s="33"/>
      <c r="F45" s="56"/>
      <c r="G45" s="56"/>
      <c r="H45" s="44"/>
    </row>
    <row r="46" ht="15" spans="1:8">
      <c r="A46" s="44"/>
      <c r="B46" s="55">
        <v>40</v>
      </c>
      <c r="C46" s="33">
        <v>278.1</v>
      </c>
      <c r="D46" s="34">
        <f t="shared" si="1"/>
        <v>287.443</v>
      </c>
      <c r="E46" s="33"/>
      <c r="F46" s="56"/>
      <c r="G46" s="56"/>
      <c r="H46" s="44"/>
    </row>
    <row r="47" ht="15" spans="1:8">
      <c r="A47" s="48"/>
      <c r="B47" s="55">
        <v>42</v>
      </c>
      <c r="C47" s="33">
        <v>139.05</v>
      </c>
      <c r="D47" s="34">
        <f t="shared" si="1"/>
        <v>144.2215</v>
      </c>
      <c r="E47" s="33"/>
      <c r="F47" s="56"/>
      <c r="G47" s="56"/>
      <c r="H47" s="44"/>
    </row>
    <row r="48" ht="15" spans="1:8">
      <c r="A48" s="40" t="s">
        <v>51</v>
      </c>
      <c r="B48" s="55">
        <v>34</v>
      </c>
      <c r="C48" s="33">
        <v>169.95</v>
      </c>
      <c r="D48" s="34">
        <f t="shared" si="1"/>
        <v>176.0485</v>
      </c>
      <c r="E48" s="33"/>
      <c r="F48" s="56" t="s">
        <v>42</v>
      </c>
      <c r="G48" s="56" t="s">
        <v>49</v>
      </c>
      <c r="H48" s="44"/>
    </row>
    <row r="49" ht="15" spans="1:8">
      <c r="A49" s="44"/>
      <c r="B49" s="55">
        <v>36</v>
      </c>
      <c r="C49" s="33">
        <v>339.9</v>
      </c>
      <c r="D49" s="34">
        <f t="shared" si="1"/>
        <v>351.097</v>
      </c>
      <c r="E49" s="33"/>
      <c r="F49" s="56"/>
      <c r="G49" s="56"/>
      <c r="H49" s="44"/>
    </row>
    <row r="50" ht="15" spans="1:8">
      <c r="A50" s="44"/>
      <c r="B50" s="55">
        <v>38</v>
      </c>
      <c r="C50" s="33">
        <v>339.9</v>
      </c>
      <c r="D50" s="34">
        <f t="shared" si="1"/>
        <v>351.097</v>
      </c>
      <c r="E50" s="33"/>
      <c r="F50" s="56"/>
      <c r="G50" s="56"/>
      <c r="H50" s="44"/>
    </row>
    <row r="51" ht="15" spans="1:8">
      <c r="A51" s="44"/>
      <c r="B51" s="55">
        <v>40</v>
      </c>
      <c r="C51" s="33">
        <v>339.9</v>
      </c>
      <c r="D51" s="34">
        <f t="shared" si="1"/>
        <v>351.097</v>
      </c>
      <c r="E51" s="33"/>
      <c r="F51" s="56"/>
      <c r="G51" s="56"/>
      <c r="H51" s="44"/>
    </row>
    <row r="52" ht="15" spans="1:8">
      <c r="A52" s="48"/>
      <c r="B52" s="55">
        <v>42</v>
      </c>
      <c r="C52" s="33">
        <v>169.95</v>
      </c>
      <c r="D52" s="34">
        <f t="shared" si="1"/>
        <v>176.0485</v>
      </c>
      <c r="E52" s="33"/>
      <c r="F52" s="56"/>
      <c r="G52" s="56"/>
      <c r="H52" s="48"/>
    </row>
    <row r="53" spans="1:8">
      <c r="A53" s="32" t="s">
        <v>32</v>
      </c>
      <c r="B53" s="32"/>
      <c r="C53" s="33">
        <f>SUM(C43:C52)</f>
        <v>2472</v>
      </c>
      <c r="D53" s="34">
        <f>SUM(D43:D52)</f>
        <v>2556.16</v>
      </c>
      <c r="E53" s="33"/>
      <c r="F53" s="32"/>
      <c r="G53" s="35"/>
      <c r="H53" s="32"/>
    </row>
    <row r="54" spans="1:8">
      <c r="A54" s="49"/>
      <c r="B54" s="49"/>
      <c r="C54" s="50"/>
      <c r="D54" s="50"/>
      <c r="E54" s="50"/>
      <c r="F54" s="49"/>
      <c r="G54" s="51"/>
      <c r="H54" s="49"/>
    </row>
    <row r="55" ht="15" spans="1:8">
      <c r="A55" s="52" t="s">
        <v>48</v>
      </c>
      <c r="B55" s="52"/>
      <c r="C55" s="53">
        <v>494</v>
      </c>
      <c r="D55" s="53">
        <f>C55*1.03</f>
        <v>508.82</v>
      </c>
      <c r="E55" s="53"/>
      <c r="F55" s="52"/>
      <c r="G55" s="54">
        <v>1504808</v>
      </c>
      <c r="H55" s="52" t="s">
        <v>50</v>
      </c>
    </row>
  </sheetData>
  <mergeCells count="36">
    <mergeCell ref="A1:K1"/>
    <mergeCell ref="A2:D2"/>
    <mergeCell ref="E2:K2"/>
    <mergeCell ref="A8:A11"/>
    <mergeCell ref="A18:A22"/>
    <mergeCell ref="A23:A27"/>
    <mergeCell ref="A28:A32"/>
    <mergeCell ref="A33:A37"/>
    <mergeCell ref="A43:A47"/>
    <mergeCell ref="A48:A52"/>
    <mergeCell ref="C8:C11"/>
    <mergeCell ref="E18:E22"/>
    <mergeCell ref="E23:E27"/>
    <mergeCell ref="E28:E32"/>
    <mergeCell ref="E33:E37"/>
    <mergeCell ref="E43:E47"/>
    <mergeCell ref="E48:E52"/>
    <mergeCell ref="F18:F22"/>
    <mergeCell ref="F23:F27"/>
    <mergeCell ref="F28:F32"/>
    <mergeCell ref="F33:F37"/>
    <mergeCell ref="F43:F47"/>
    <mergeCell ref="F48:F52"/>
    <mergeCell ref="G18:G22"/>
    <mergeCell ref="G23:G27"/>
    <mergeCell ref="G28:G32"/>
    <mergeCell ref="G33:G37"/>
    <mergeCell ref="G43:G47"/>
    <mergeCell ref="G48:G52"/>
    <mergeCell ref="H8:H11"/>
    <mergeCell ref="H18:H37"/>
    <mergeCell ref="H43:H52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2024-12-02T06:14:17Z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917FDF59257642B5AD21B52BD6B181A4_13</vt:lpwstr>
  </property>
</Properties>
</file>