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<sst xmlns="http://schemas.openxmlformats.org/spreadsheetml/2006/main" count="235" uniqueCount="77">
  <si>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</si>
  <si>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</si>
  <si>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</si>
  <si>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无锡市江阴市祝塘镇新庄路1号，超凡服饰 王文强 13812167838中通74100496870901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</si>
  <si>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</si>
  <si>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</si>
  <si>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</si>
  <si>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</si>
  <si>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</si>
  <si>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</si>
  <si>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</si>
  <si>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</si>
  <si>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</si>
  <si>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</si>
  <si>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</si>
  <si>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</si>
  <si>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</si>
  <si>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</si>
  <si>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</si>
  <si>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</si>
  <si>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</si>
  <si>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</si>
  <si>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</si>
  <si>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</si>
  <si>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</si>
  <si>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P24110799</t>
  </si>
  <si>
    <t xml:space="preserve">21 AULTH09845                                     </t>
  </si>
  <si>
    <t xml:space="preserve">S24110459 </t>
  </si>
  <si>
    <t xml:space="preserve">C2726AX                                                                                             </t>
  </si>
  <si>
    <t>34*22*25</t>
  </si>
  <si>
    <t xml:space="preserve">D9493AX                                                                                             </t>
  </si>
  <si>
    <t xml:space="preserve">E0721AX                                                                                             </t>
  </si>
  <si>
    <t xml:space="preserve">E1161AX                                                                                             </t>
  </si>
  <si>
    <t xml:space="preserve">E1384AX                                                                                             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</si>
  <si>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</si>
  <si>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20 SPLBM08471                                     </t>
  </si>
  <si>
    <t>45*33*16</t>
  </si>
  <si>
    <t xml:space="preserve">20_SPLBM08469                                     </t>
  </si>
  <si>
    <t xml:space="preserve">23_AULTH10832                                     </t>
  </si>
  <si>
    <t xml:space="preserve">24_AULTH11410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</si>
  <si>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</si>
  <si>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</si>
  <si>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</si>
  <si>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</si>
  <si>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</si>
  <si>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</si>
  <si>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</si>
  <si>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ER238 - ECRU</t>
  </si>
  <si>
    <t>S</t>
  </si>
  <si>
    <t>S-XXL</t>
  </si>
  <si>
    <t>有价格</t>
  </si>
  <si>
    <r>
      <rPr>
        <b/>
        <sz val="11"/>
        <rFont val="Calibri"/>
        <charset val="134"/>
      </rPr>
      <t>1497038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1497039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1497040</t>
    </r>
  </si>
  <si>
    <t>C2726AX</t>
  </si>
  <si>
    <t>M</t>
  </si>
  <si>
    <t>L</t>
  </si>
  <si>
    <t>XL</t>
  </si>
  <si>
    <t>XXL</t>
  </si>
  <si>
    <t>XS</t>
  </si>
  <si>
    <t>XS-XL</t>
  </si>
  <si>
    <r>
      <rPr>
        <b/>
        <sz val="11"/>
        <rFont val="Calibri"/>
        <charset val="134"/>
      </rPr>
      <t>1497027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1497029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1497033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1497035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1497036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1497037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1497052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1497053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1497054</t>
    </r>
  </si>
  <si>
    <t>KH487 - TEAK</t>
  </si>
  <si>
    <r>
      <rPr>
        <b/>
        <sz val="11"/>
        <rFont val="Calibri"/>
        <charset val="134"/>
      </rPr>
      <t>1497027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1497029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1497033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1497037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1497052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1497053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1497054</t>
    </r>
  </si>
  <si>
    <t>IN257 - LT.INDIGO</t>
  </si>
  <si>
    <r>
      <rPr>
        <b/>
        <sz val="11"/>
        <rFont val="Calibri"/>
        <charset val="134"/>
      </rPr>
      <t>1495393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1495394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1495395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1495403</t>
    </r>
  </si>
  <si>
    <t>D9493AX</t>
  </si>
  <si>
    <r>
      <rPr>
        <b/>
        <sz val="11"/>
        <rFont val="Calibri"/>
        <charset val="134"/>
      </rPr>
      <t>1495381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1495383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1495384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1495386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1495388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1495389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1495399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1495400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1495401</t>
    </r>
  </si>
  <si>
    <t>PN353 - LT.PINK</t>
  </si>
  <si>
    <t>空白吊牌</t>
  </si>
  <si>
    <r>
      <rPr>
        <b/>
        <sz val="11"/>
        <rFont val="宋体"/>
        <charset val="134"/>
      </rPr>
      <t>有价格</t>
    </r>
    <r>
      <rPr>
        <b/>
        <sz val="11"/>
        <rFont val="Calibri"/>
        <charset val="134"/>
      </rPr>
      <t xml:space="preserve"> </t>
    </r>
  </si>
  <si>
    <t>E0721AX</t>
  </si>
  <si>
    <t>除1495237、1495260之外的所有PO</t>
  </si>
  <si>
    <t>BK81 - BLACK</t>
  </si>
  <si>
    <t>除1495285外所有PO</t>
  </si>
  <si>
    <t>E1161AX</t>
  </si>
  <si>
    <t>ER105 - ECRU</t>
  </si>
  <si>
    <r>
      <rPr>
        <b/>
        <sz val="11"/>
        <rFont val="宋体"/>
        <charset val="134"/>
      </rPr>
      <t>除</t>
    </r>
    <r>
      <rPr>
        <b/>
        <sz val="11"/>
        <rFont val="Calibri"/>
        <charset val="134"/>
      </rPr>
      <t>1495308</t>
    </r>
    <r>
      <rPr>
        <b/>
        <sz val="11"/>
        <rFont val="宋体"/>
        <charset val="134"/>
      </rPr>
      <t>外所有</t>
    </r>
    <r>
      <rPr>
        <b/>
        <sz val="11"/>
        <rFont val="Calibri"/>
        <charset val="134"/>
      </rPr>
      <t>PO</t>
    </r>
  </si>
  <si>
    <t>E1384AX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</si>
</sst>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177" fontId="14" fillId="0" borderId="2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 wrapText="1"/>
    </xf>
    <xf numFmtId="177" fontId="16" fillId="0" borderId="3" xfId="0" applyNumberFormat="1" applyFont="1" applyBorder="1" applyAlignment="1">
      <alignment horizontal="center" vertical="center" wrapText="1"/>
    </xf>
    <xf numFmtId="177" fontId="14" fillId="0" borderId="4" xfId="0" applyNumberFormat="1" applyFont="1" applyBorder="1" applyAlignment="1">
      <alignment horizontal="center" vertical="center" wrapText="1"/>
    </xf>
    <xf numFmtId="177" fontId="16" fillId="0" borderId="4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177" fontId="16" fillId="0" borderId="2" xfId="0" applyNumberFormat="1" applyFont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177" fontId="16" fillId="0" borderId="3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177" fontId="16" fillId="0" borderId="4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0"/>
  <sheetViews>
    <sheetView tabSelected="1" workbookViewId="0">
      <selection activeCell="K24" sqref="A1:K2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9.12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45635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60" t="s">
        <v>11</v>
      </c>
      <c r="J6" s="6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61" t="s">
        <v>22</v>
      </c>
      <c r="J7" s="61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5" t="s">
        <v>27</v>
      </c>
      <c r="D8" s="24" t="s">
        <v>28</v>
      </c>
      <c r="E8" s="26">
        <v>2033</v>
      </c>
      <c r="F8" s="26"/>
      <c r="G8" s="26">
        <v>2114</v>
      </c>
      <c r="H8" s="26">
        <v>1</v>
      </c>
      <c r="I8" s="26"/>
      <c r="J8" s="26">
        <v>10.1</v>
      </c>
      <c r="K8" s="26" t="s">
        <v>29</v>
      </c>
    </row>
    <row r="9" ht="15" spans="1:11">
      <c r="A9" s="27"/>
      <c r="B9" s="24" t="s">
        <v>26</v>
      </c>
      <c r="C9" s="28"/>
      <c r="D9" s="24" t="s">
        <v>30</v>
      </c>
      <c r="E9" s="26">
        <v>1799</v>
      </c>
      <c r="F9" s="26"/>
      <c r="G9" s="26">
        <v>1873</v>
      </c>
      <c r="H9" s="26"/>
      <c r="I9" s="26"/>
      <c r="J9" s="26"/>
      <c r="K9" s="26"/>
    </row>
    <row r="10" ht="15" spans="1:11">
      <c r="A10" s="27"/>
      <c r="B10" s="24" t="s">
        <v>26</v>
      </c>
      <c r="C10" s="28"/>
      <c r="D10" s="24" t="s">
        <v>31</v>
      </c>
      <c r="E10" s="26">
        <v>1771</v>
      </c>
      <c r="F10" s="26"/>
      <c r="G10" s="26">
        <v>1844</v>
      </c>
      <c r="H10" s="26"/>
      <c r="I10" s="26"/>
      <c r="J10" s="26"/>
      <c r="K10" s="26"/>
    </row>
    <row r="11" ht="15" spans="1:11">
      <c r="A11" s="27"/>
      <c r="B11" s="24" t="s">
        <v>26</v>
      </c>
      <c r="C11" s="28"/>
      <c r="D11" s="24" t="s">
        <v>32</v>
      </c>
      <c r="E11" s="26">
        <v>1365</v>
      </c>
      <c r="F11" s="26"/>
      <c r="G11" s="26">
        <v>1410</v>
      </c>
      <c r="H11" s="26"/>
      <c r="I11" s="26"/>
      <c r="J11" s="26"/>
      <c r="K11" s="26"/>
    </row>
    <row r="12" ht="15" spans="1:11">
      <c r="A12" s="27"/>
      <c r="B12" s="24" t="s">
        <v>26</v>
      </c>
      <c r="C12" s="28"/>
      <c r="D12" s="24" t="s">
        <v>33</v>
      </c>
      <c r="E12" s="26">
        <v>1218</v>
      </c>
      <c r="F12" s="26"/>
      <c r="G12" s="26">
        <v>1258</v>
      </c>
      <c r="H12" s="26"/>
      <c r="I12" s="26"/>
      <c r="J12" s="26"/>
      <c r="K12" s="26"/>
    </row>
    <row r="13" ht="15" spans="1:11">
      <c r="A13" s="27"/>
      <c r="B13" s="24" t="s">
        <v>34</v>
      </c>
      <c r="C13" s="28"/>
      <c r="D13" s="24" t="s">
        <v>30</v>
      </c>
      <c r="E13" s="26">
        <v>231</v>
      </c>
      <c r="F13" s="26"/>
      <c r="G13" s="26">
        <v>238</v>
      </c>
      <c r="H13" s="26"/>
      <c r="I13" s="26"/>
      <c r="J13" s="26"/>
      <c r="K13" s="26"/>
    </row>
    <row r="14" ht="15" spans="1:11">
      <c r="A14" s="27"/>
      <c r="B14" s="24" t="s">
        <v>34</v>
      </c>
      <c r="C14" s="28"/>
      <c r="D14" s="24" t="s">
        <v>31</v>
      </c>
      <c r="E14" s="26">
        <v>340</v>
      </c>
      <c r="F14" s="26"/>
      <c r="G14" s="26">
        <v>350</v>
      </c>
      <c r="H14" s="26"/>
      <c r="I14" s="26"/>
      <c r="J14" s="26"/>
      <c r="K14" s="26"/>
    </row>
    <row r="15" ht="15" spans="1:11">
      <c r="A15" s="27"/>
      <c r="B15" s="24" t="s">
        <v>34</v>
      </c>
      <c r="C15" s="28"/>
      <c r="D15" s="24" t="s">
        <v>32</v>
      </c>
      <c r="E15" s="26">
        <v>180</v>
      </c>
      <c r="F15" s="26"/>
      <c r="G15" s="26">
        <v>185</v>
      </c>
      <c r="H15" s="26"/>
      <c r="I15" s="26"/>
      <c r="J15" s="26"/>
      <c r="K15" s="26"/>
    </row>
    <row r="16" ht="15" spans="1:11">
      <c r="A16" s="27"/>
      <c r="B16" s="24" t="s">
        <v>34</v>
      </c>
      <c r="C16" s="28"/>
      <c r="D16" s="24" t="s">
        <v>33</v>
      </c>
      <c r="E16" s="26">
        <v>162</v>
      </c>
      <c r="F16" s="26"/>
      <c r="G16" s="26">
        <v>167</v>
      </c>
      <c r="H16" s="26"/>
      <c r="I16" s="26"/>
      <c r="J16" s="26"/>
      <c r="K16" s="26"/>
    </row>
    <row r="17" ht="15" spans="1:11">
      <c r="A17" s="27"/>
      <c r="B17" s="29" t="s">
        <v>35</v>
      </c>
      <c r="C17" s="28"/>
      <c r="D17" s="29" t="s">
        <v>30</v>
      </c>
      <c r="E17" s="29">
        <v>2030</v>
      </c>
      <c r="F17" s="26"/>
      <c r="G17" s="26">
        <v>2100</v>
      </c>
      <c r="H17" s="23">
        <v>2</v>
      </c>
      <c r="I17" s="26"/>
      <c r="J17" s="23">
        <v>12.4</v>
      </c>
      <c r="K17" s="23" t="s">
        <v>36</v>
      </c>
    </row>
    <row r="18" ht="15" spans="1:11">
      <c r="A18" s="27"/>
      <c r="B18" s="29" t="s">
        <v>37</v>
      </c>
      <c r="C18" s="28"/>
      <c r="D18" s="29" t="s">
        <v>28</v>
      </c>
      <c r="E18" s="29">
        <v>3130</v>
      </c>
      <c r="F18" s="26"/>
      <c r="G18" s="26">
        <v>3200</v>
      </c>
      <c r="H18" s="27"/>
      <c r="I18" s="26"/>
      <c r="J18" s="27"/>
      <c r="K18" s="27"/>
    </row>
    <row r="19" ht="15" spans="1:11">
      <c r="A19" s="27"/>
      <c r="B19" s="29" t="s">
        <v>37</v>
      </c>
      <c r="C19" s="28"/>
      <c r="D19" s="29" t="s">
        <v>32</v>
      </c>
      <c r="E19" s="29">
        <v>1545</v>
      </c>
      <c r="F19" s="26"/>
      <c r="G19" s="26">
        <v>1600</v>
      </c>
      <c r="H19" s="27"/>
      <c r="I19" s="26"/>
      <c r="J19" s="27"/>
      <c r="K19" s="27"/>
    </row>
    <row r="20" ht="15" spans="1:11">
      <c r="A20" s="27"/>
      <c r="B20" s="29" t="s">
        <v>37</v>
      </c>
      <c r="C20" s="28"/>
      <c r="D20" s="29" t="s">
        <v>33</v>
      </c>
      <c r="E20" s="29">
        <v>1380</v>
      </c>
      <c r="F20" s="26"/>
      <c r="G20" s="26">
        <v>1400</v>
      </c>
      <c r="H20" s="27"/>
      <c r="I20" s="26"/>
      <c r="J20" s="27"/>
      <c r="K20" s="27"/>
    </row>
    <row r="21" ht="15" spans="1:11">
      <c r="A21" s="27"/>
      <c r="B21" s="29" t="s">
        <v>38</v>
      </c>
      <c r="C21" s="28"/>
      <c r="D21" s="29" t="s">
        <v>31</v>
      </c>
      <c r="E21" s="29">
        <v>1685</v>
      </c>
      <c r="F21" s="26"/>
      <c r="G21" s="26">
        <v>1800</v>
      </c>
      <c r="H21" s="27"/>
      <c r="I21" s="26"/>
      <c r="J21" s="27"/>
      <c r="K21" s="27"/>
    </row>
    <row r="22" ht="15" spans="1:11">
      <c r="A22" s="27"/>
      <c r="B22" s="29" t="s">
        <v>39</v>
      </c>
      <c r="C22" s="28"/>
      <c r="D22" s="29" t="s">
        <v>28</v>
      </c>
      <c r="E22" s="29">
        <v>3130</v>
      </c>
      <c r="F22" s="26"/>
      <c r="G22" s="26">
        <v>3200</v>
      </c>
      <c r="H22" s="27"/>
      <c r="I22" s="26"/>
      <c r="J22" s="27"/>
      <c r="K22" s="27"/>
    </row>
    <row r="23" ht="15" spans="1:11">
      <c r="A23" s="30"/>
      <c r="B23" s="29" t="s">
        <v>39</v>
      </c>
      <c r="C23" s="31"/>
      <c r="D23" s="29" t="s">
        <v>31</v>
      </c>
      <c r="E23" s="29">
        <v>1685</v>
      </c>
      <c r="F23" s="26"/>
      <c r="G23" s="26">
        <v>1700</v>
      </c>
      <c r="H23" s="30"/>
      <c r="I23" s="26"/>
      <c r="J23" s="30"/>
      <c r="K23" s="30"/>
    </row>
    <row r="24" spans="1:11">
      <c r="A24" s="26" t="s">
        <v>40</v>
      </c>
      <c r="B24" s="26"/>
      <c r="C24" s="26"/>
      <c r="D24" s="26"/>
      <c r="E24" s="32">
        <f>SUM(E8:E23)</f>
        <v>23684</v>
      </c>
      <c r="F24" s="32"/>
      <c r="G24" s="32">
        <f>SUM(G8:G23)</f>
        <v>24439</v>
      </c>
      <c r="H24" s="32">
        <v>2</v>
      </c>
      <c r="I24" s="32"/>
      <c r="J24" s="32">
        <f>SUM(J8:J23)</f>
        <v>22.5</v>
      </c>
      <c r="K24" s="26"/>
    </row>
    <row r="27" spans="1:8">
      <c r="A27" s="33" t="s">
        <v>41</v>
      </c>
      <c r="B27" s="34" t="s">
        <v>42</v>
      </c>
      <c r="C27" s="35" t="s">
        <v>18</v>
      </c>
      <c r="D27" s="36" t="s">
        <v>43</v>
      </c>
      <c r="E27" s="34" t="s">
        <v>44</v>
      </c>
      <c r="F27" s="34"/>
      <c r="G27" s="33" t="s">
        <v>45</v>
      </c>
      <c r="H27" s="34" t="s">
        <v>46</v>
      </c>
    </row>
    <row r="28" ht="15" spans="1:8">
      <c r="A28" s="37" t="s">
        <v>47</v>
      </c>
      <c r="B28" s="38" t="s">
        <v>48</v>
      </c>
      <c r="C28" s="35">
        <v>10.2</v>
      </c>
      <c r="D28" s="36">
        <f t="shared" ref="D28:D47" si="0">C28*1.03+1</f>
        <v>11.506</v>
      </c>
      <c r="E28" s="39" t="s">
        <v>49</v>
      </c>
      <c r="F28" s="40" t="s">
        <v>50</v>
      </c>
      <c r="G28" s="41" t="s">
        <v>51</v>
      </c>
      <c r="H28" s="39" t="s">
        <v>52</v>
      </c>
    </row>
    <row r="29" ht="15" spans="1:8">
      <c r="A29" s="42"/>
      <c r="B29" s="38" t="s">
        <v>53</v>
      </c>
      <c r="C29" s="35">
        <v>15.3</v>
      </c>
      <c r="D29" s="36">
        <f t="shared" si="0"/>
        <v>16.759</v>
      </c>
      <c r="E29" s="43"/>
      <c r="F29" s="44"/>
      <c r="G29" s="45"/>
      <c r="H29" s="43"/>
    </row>
    <row r="30" ht="15" spans="1:8">
      <c r="A30" s="42"/>
      <c r="B30" s="38" t="s">
        <v>54</v>
      </c>
      <c r="C30" s="35">
        <v>15.3</v>
      </c>
      <c r="D30" s="36">
        <f t="shared" si="0"/>
        <v>16.759</v>
      </c>
      <c r="E30" s="43"/>
      <c r="F30" s="44"/>
      <c r="G30" s="45"/>
      <c r="H30" s="43"/>
    </row>
    <row r="31" ht="15" spans="1:8">
      <c r="A31" s="42"/>
      <c r="B31" s="38" t="s">
        <v>55</v>
      </c>
      <c r="C31" s="35">
        <v>10.2</v>
      </c>
      <c r="D31" s="36">
        <f t="shared" si="0"/>
        <v>11.506</v>
      </c>
      <c r="E31" s="43"/>
      <c r="F31" s="44"/>
      <c r="G31" s="45"/>
      <c r="H31" s="43"/>
    </row>
    <row r="32" ht="15" spans="1:8">
      <c r="A32" s="46"/>
      <c r="B32" s="38" t="s">
        <v>56</v>
      </c>
      <c r="C32" s="35">
        <v>5.1</v>
      </c>
      <c r="D32" s="36">
        <f t="shared" si="0"/>
        <v>6.253</v>
      </c>
      <c r="E32" s="47"/>
      <c r="F32" s="48"/>
      <c r="G32" s="49"/>
      <c r="H32" s="43"/>
    </row>
    <row r="33" ht="15" spans="1:8">
      <c r="A33" s="37" t="s">
        <v>47</v>
      </c>
      <c r="B33" s="38" t="s">
        <v>57</v>
      </c>
      <c r="C33" s="35">
        <v>180.54</v>
      </c>
      <c r="D33" s="36">
        <f t="shared" si="0"/>
        <v>186.9562</v>
      </c>
      <c r="E33" s="39" t="s">
        <v>58</v>
      </c>
      <c r="F33" s="40" t="s">
        <v>50</v>
      </c>
      <c r="G33" s="41" t="s">
        <v>59</v>
      </c>
      <c r="H33" s="43"/>
    </row>
    <row r="34" ht="15" spans="1:8">
      <c r="A34" s="42"/>
      <c r="B34" s="38" t="s">
        <v>48</v>
      </c>
      <c r="C34" s="35">
        <v>311.1</v>
      </c>
      <c r="D34" s="36">
        <f t="shared" si="0"/>
        <v>321.433</v>
      </c>
      <c r="E34" s="43"/>
      <c r="F34" s="44"/>
      <c r="G34" s="45"/>
      <c r="H34" s="43"/>
    </row>
    <row r="35" ht="15" spans="1:8">
      <c r="A35" s="42"/>
      <c r="B35" s="38" t="s">
        <v>53</v>
      </c>
      <c r="C35" s="35">
        <v>391.68</v>
      </c>
      <c r="D35" s="36">
        <f t="shared" si="0"/>
        <v>404.4304</v>
      </c>
      <c r="E35" s="43"/>
      <c r="F35" s="44"/>
      <c r="G35" s="45"/>
      <c r="H35" s="43"/>
    </row>
    <row r="36" ht="15" spans="1:8">
      <c r="A36" s="42"/>
      <c r="B36" s="38" t="s">
        <v>54</v>
      </c>
      <c r="C36" s="35">
        <v>261.12</v>
      </c>
      <c r="D36" s="36">
        <f t="shared" si="0"/>
        <v>269.9536</v>
      </c>
      <c r="E36" s="43"/>
      <c r="F36" s="44"/>
      <c r="G36" s="45"/>
      <c r="H36" s="43"/>
    </row>
    <row r="37" ht="15" spans="1:8">
      <c r="A37" s="42"/>
      <c r="B37" s="38" t="s">
        <v>55</v>
      </c>
      <c r="C37" s="35">
        <v>145.86</v>
      </c>
      <c r="D37" s="36">
        <f t="shared" si="0"/>
        <v>151.2358</v>
      </c>
      <c r="E37" s="43"/>
      <c r="F37" s="44"/>
      <c r="G37" s="45"/>
      <c r="H37" s="43"/>
    </row>
    <row r="38" ht="15" spans="1:8">
      <c r="A38" s="41" t="s">
        <v>60</v>
      </c>
      <c r="B38" s="38" t="s">
        <v>48</v>
      </c>
      <c r="C38" s="35">
        <v>2.04</v>
      </c>
      <c r="D38" s="36">
        <f t="shared" si="0"/>
        <v>3.1012</v>
      </c>
      <c r="E38" s="39" t="s">
        <v>49</v>
      </c>
      <c r="F38" s="40" t="s">
        <v>50</v>
      </c>
      <c r="G38" s="41">
        <v>1497038</v>
      </c>
      <c r="H38" s="43"/>
    </row>
    <row r="39" ht="15" spans="1:8">
      <c r="A39" s="45"/>
      <c r="B39" s="38" t="s">
        <v>53</v>
      </c>
      <c r="C39" s="35">
        <v>3.06</v>
      </c>
      <c r="D39" s="36">
        <f t="shared" si="0"/>
        <v>4.1518</v>
      </c>
      <c r="E39" s="43"/>
      <c r="F39" s="44"/>
      <c r="G39" s="45"/>
      <c r="H39" s="43"/>
    </row>
    <row r="40" ht="15" spans="1:8">
      <c r="A40" s="45"/>
      <c r="B40" s="38" t="s">
        <v>54</v>
      </c>
      <c r="C40" s="35">
        <v>3.06</v>
      </c>
      <c r="D40" s="36">
        <f t="shared" si="0"/>
        <v>4.1518</v>
      </c>
      <c r="E40" s="43"/>
      <c r="F40" s="44"/>
      <c r="G40" s="45"/>
      <c r="H40" s="43"/>
    </row>
    <row r="41" ht="15" spans="1:8">
      <c r="A41" s="45"/>
      <c r="B41" s="38" t="s">
        <v>55</v>
      </c>
      <c r="C41" s="35">
        <v>2.04</v>
      </c>
      <c r="D41" s="36">
        <f t="shared" si="0"/>
        <v>3.1012</v>
      </c>
      <c r="E41" s="43"/>
      <c r="F41" s="44"/>
      <c r="G41" s="45"/>
      <c r="H41" s="43"/>
    </row>
    <row r="42" ht="15" spans="1:8">
      <c r="A42" s="49"/>
      <c r="B42" s="38" t="s">
        <v>56</v>
      </c>
      <c r="C42" s="35">
        <v>1.02</v>
      </c>
      <c r="D42" s="36">
        <f t="shared" si="0"/>
        <v>2.0506</v>
      </c>
      <c r="E42" s="47"/>
      <c r="F42" s="48"/>
      <c r="G42" s="49"/>
      <c r="H42" s="43"/>
    </row>
    <row r="43" ht="15" spans="1:8">
      <c r="A43" s="41" t="s">
        <v>60</v>
      </c>
      <c r="B43" s="38" t="s">
        <v>57</v>
      </c>
      <c r="C43" s="35">
        <v>95.88</v>
      </c>
      <c r="D43" s="36">
        <f t="shared" si="0"/>
        <v>99.7564</v>
      </c>
      <c r="E43" s="39" t="s">
        <v>58</v>
      </c>
      <c r="F43" s="40" t="s">
        <v>50</v>
      </c>
      <c r="G43" s="41" t="s">
        <v>61</v>
      </c>
      <c r="H43" s="43"/>
    </row>
    <row r="44" ht="15" spans="1:8">
      <c r="A44" s="45"/>
      <c r="B44" s="38" t="s">
        <v>48</v>
      </c>
      <c r="C44" s="35">
        <v>164.22</v>
      </c>
      <c r="D44" s="36">
        <f t="shared" si="0"/>
        <v>170.1466</v>
      </c>
      <c r="E44" s="43"/>
      <c r="F44" s="44"/>
      <c r="G44" s="45"/>
      <c r="H44" s="43"/>
    </row>
    <row r="45" ht="15" spans="1:8">
      <c r="A45" s="45"/>
      <c r="B45" s="38" t="s">
        <v>53</v>
      </c>
      <c r="C45" s="35">
        <v>205.02</v>
      </c>
      <c r="D45" s="36">
        <f t="shared" si="0"/>
        <v>212.1706</v>
      </c>
      <c r="E45" s="43"/>
      <c r="F45" s="44"/>
      <c r="G45" s="45"/>
      <c r="H45" s="43"/>
    </row>
    <row r="46" ht="15" spans="1:8">
      <c r="A46" s="45"/>
      <c r="B46" s="38" t="s">
        <v>54</v>
      </c>
      <c r="C46" s="35">
        <v>136.68</v>
      </c>
      <c r="D46" s="36">
        <f t="shared" si="0"/>
        <v>141.7804</v>
      </c>
      <c r="E46" s="43"/>
      <c r="F46" s="44"/>
      <c r="G46" s="45"/>
      <c r="H46" s="43"/>
    </row>
    <row r="47" ht="15" spans="1:8">
      <c r="A47" s="45"/>
      <c r="B47" s="38" t="s">
        <v>55</v>
      </c>
      <c r="C47" s="35">
        <v>73.44</v>
      </c>
      <c r="D47" s="36">
        <f t="shared" si="0"/>
        <v>76.6432</v>
      </c>
      <c r="E47" s="43"/>
      <c r="F47" s="44"/>
      <c r="G47" s="45"/>
      <c r="H47" s="43"/>
    </row>
    <row r="48" spans="1:8">
      <c r="A48" s="33" t="s">
        <v>40</v>
      </c>
      <c r="B48" s="34"/>
      <c r="C48" s="35">
        <f>SUM(C28:C47)</f>
        <v>2032.86</v>
      </c>
      <c r="D48" s="36">
        <f>SUM(D28:D47)</f>
        <v>2113.8458</v>
      </c>
      <c r="E48" s="34"/>
      <c r="F48" s="34"/>
      <c r="G48" s="33"/>
      <c r="H48" s="34"/>
    </row>
    <row r="49" spans="1:7">
      <c r="A49" s="50"/>
      <c r="C49" s="51"/>
      <c r="D49" s="51"/>
      <c r="G49" s="50"/>
    </row>
    <row r="50" spans="1:7">
      <c r="A50" s="50"/>
      <c r="C50" s="51"/>
      <c r="D50" s="51"/>
      <c r="G50" s="50"/>
    </row>
    <row r="51" spans="1:8">
      <c r="A51" s="33" t="s">
        <v>41</v>
      </c>
      <c r="B51" s="34" t="s">
        <v>42</v>
      </c>
      <c r="C51" s="35" t="s">
        <v>18</v>
      </c>
      <c r="D51" s="36" t="s">
        <v>43</v>
      </c>
      <c r="E51" s="34" t="s">
        <v>44</v>
      </c>
      <c r="F51" s="34"/>
      <c r="G51" s="33" t="s">
        <v>45</v>
      </c>
      <c r="H51" s="34" t="s">
        <v>46</v>
      </c>
    </row>
    <row r="52" ht="15" spans="1:8">
      <c r="A52" s="52" t="s">
        <v>62</v>
      </c>
      <c r="B52" s="53" t="s">
        <v>48</v>
      </c>
      <c r="C52" s="54">
        <v>41.82</v>
      </c>
      <c r="D52" s="36">
        <f t="shared" ref="D52:D71" si="1">C52*1.03+1</f>
        <v>44.0746</v>
      </c>
      <c r="E52" s="52" t="s">
        <v>49</v>
      </c>
      <c r="F52" s="55" t="s">
        <v>50</v>
      </c>
      <c r="G52" s="52" t="s">
        <v>63</v>
      </c>
      <c r="H52" s="52" t="s">
        <v>64</v>
      </c>
    </row>
    <row r="53" ht="15" spans="1:8">
      <c r="A53" s="56"/>
      <c r="B53" s="53" t="s">
        <v>53</v>
      </c>
      <c r="C53" s="54">
        <v>83.64</v>
      </c>
      <c r="D53" s="36">
        <f t="shared" si="1"/>
        <v>87.1492</v>
      </c>
      <c r="E53" s="56"/>
      <c r="F53" s="57"/>
      <c r="G53" s="56"/>
      <c r="H53" s="56"/>
    </row>
    <row r="54" ht="15" spans="1:8">
      <c r="A54" s="56"/>
      <c r="B54" s="53" t="s">
        <v>54</v>
      </c>
      <c r="C54" s="54">
        <v>83.64</v>
      </c>
      <c r="D54" s="36">
        <f t="shared" si="1"/>
        <v>87.1492</v>
      </c>
      <c r="E54" s="56"/>
      <c r="F54" s="57"/>
      <c r="G54" s="56"/>
      <c r="H54" s="56"/>
    </row>
    <row r="55" ht="15" spans="1:8">
      <c r="A55" s="56"/>
      <c r="B55" s="53" t="s">
        <v>55</v>
      </c>
      <c r="C55" s="54">
        <v>41.82</v>
      </c>
      <c r="D55" s="36">
        <f t="shared" si="1"/>
        <v>44.0746</v>
      </c>
      <c r="E55" s="56"/>
      <c r="F55" s="57"/>
      <c r="G55" s="56"/>
      <c r="H55" s="56"/>
    </row>
    <row r="56" ht="15" spans="1:8">
      <c r="A56" s="58"/>
      <c r="B56" s="53" t="s">
        <v>56</v>
      </c>
      <c r="C56" s="54">
        <v>41.82</v>
      </c>
      <c r="D56" s="36">
        <f t="shared" si="1"/>
        <v>44.0746</v>
      </c>
      <c r="E56" s="58"/>
      <c r="F56" s="59"/>
      <c r="G56" s="58"/>
      <c r="H56" s="56"/>
    </row>
    <row r="57" ht="15" spans="1:8">
      <c r="A57" s="52" t="s">
        <v>62</v>
      </c>
      <c r="B57" s="53" t="s">
        <v>57</v>
      </c>
      <c r="C57" s="54">
        <v>94.86</v>
      </c>
      <c r="D57" s="36">
        <f t="shared" si="1"/>
        <v>98.7058</v>
      </c>
      <c r="E57" s="52" t="s">
        <v>58</v>
      </c>
      <c r="F57" s="55" t="s">
        <v>50</v>
      </c>
      <c r="G57" s="52" t="s">
        <v>65</v>
      </c>
      <c r="H57" s="56"/>
    </row>
    <row r="58" ht="15" spans="1:8">
      <c r="A58" s="56"/>
      <c r="B58" s="53" t="s">
        <v>48</v>
      </c>
      <c r="C58" s="54">
        <v>94.86</v>
      </c>
      <c r="D58" s="36">
        <f t="shared" si="1"/>
        <v>98.7058</v>
      </c>
      <c r="E58" s="56"/>
      <c r="F58" s="57"/>
      <c r="G58" s="56"/>
      <c r="H58" s="56"/>
    </row>
    <row r="59" ht="15" spans="1:8">
      <c r="A59" s="56"/>
      <c r="B59" s="53" t="s">
        <v>53</v>
      </c>
      <c r="C59" s="54">
        <v>189.72</v>
      </c>
      <c r="D59" s="36">
        <f t="shared" si="1"/>
        <v>196.4116</v>
      </c>
      <c r="E59" s="56"/>
      <c r="F59" s="57"/>
      <c r="G59" s="56"/>
      <c r="H59" s="56"/>
    </row>
    <row r="60" ht="15" spans="1:8">
      <c r="A60" s="56"/>
      <c r="B60" s="53" t="s">
        <v>54</v>
      </c>
      <c r="C60" s="54">
        <v>189.72</v>
      </c>
      <c r="D60" s="36">
        <f t="shared" si="1"/>
        <v>196.4116</v>
      </c>
      <c r="E60" s="56"/>
      <c r="F60" s="57"/>
      <c r="G60" s="56"/>
      <c r="H60" s="56"/>
    </row>
    <row r="61" ht="15" spans="1:8">
      <c r="A61" s="56"/>
      <c r="B61" s="53" t="s">
        <v>55</v>
      </c>
      <c r="C61" s="54">
        <v>94.86</v>
      </c>
      <c r="D61" s="36">
        <f t="shared" si="1"/>
        <v>98.7058</v>
      </c>
      <c r="E61" s="56"/>
      <c r="F61" s="57"/>
      <c r="G61" s="56"/>
      <c r="H61" s="56"/>
    </row>
    <row r="62" ht="15" spans="1:8">
      <c r="A62" s="52" t="s">
        <v>66</v>
      </c>
      <c r="B62" s="53" t="s">
        <v>48</v>
      </c>
      <c r="C62" s="54">
        <v>36.72</v>
      </c>
      <c r="D62" s="36">
        <f t="shared" si="1"/>
        <v>38.8216</v>
      </c>
      <c r="E62" s="52" t="s">
        <v>49</v>
      </c>
      <c r="F62" s="55" t="s">
        <v>50</v>
      </c>
      <c r="G62" s="52" t="s">
        <v>63</v>
      </c>
      <c r="H62" s="56"/>
    </row>
    <row r="63" ht="15" spans="1:8">
      <c r="A63" s="56"/>
      <c r="B63" s="53" t="s">
        <v>53</v>
      </c>
      <c r="C63" s="54">
        <v>73.44</v>
      </c>
      <c r="D63" s="36">
        <f t="shared" si="1"/>
        <v>76.6432</v>
      </c>
      <c r="E63" s="56"/>
      <c r="F63" s="57"/>
      <c r="G63" s="56"/>
      <c r="H63" s="56"/>
    </row>
    <row r="64" ht="15" spans="1:8">
      <c r="A64" s="56"/>
      <c r="B64" s="53" t="s">
        <v>54</v>
      </c>
      <c r="C64" s="54">
        <v>73.44</v>
      </c>
      <c r="D64" s="36">
        <f t="shared" si="1"/>
        <v>76.6432</v>
      </c>
      <c r="E64" s="56"/>
      <c r="F64" s="57"/>
      <c r="G64" s="56"/>
      <c r="H64" s="56"/>
    </row>
    <row r="65" ht="15" spans="1:8">
      <c r="A65" s="56"/>
      <c r="B65" s="53" t="s">
        <v>55</v>
      </c>
      <c r="C65" s="54">
        <v>36.72</v>
      </c>
      <c r="D65" s="36">
        <f t="shared" si="1"/>
        <v>38.8216</v>
      </c>
      <c r="E65" s="56"/>
      <c r="F65" s="57"/>
      <c r="G65" s="56"/>
      <c r="H65" s="56"/>
    </row>
    <row r="66" ht="15" spans="1:8">
      <c r="A66" s="58"/>
      <c r="B66" s="53" t="s">
        <v>56</v>
      </c>
      <c r="C66" s="54">
        <v>36.72</v>
      </c>
      <c r="D66" s="36">
        <f t="shared" si="1"/>
        <v>38.8216</v>
      </c>
      <c r="E66" s="58"/>
      <c r="F66" s="59"/>
      <c r="G66" s="58"/>
      <c r="H66" s="56"/>
    </row>
    <row r="67" ht="15" spans="1:8">
      <c r="A67" s="52" t="s">
        <v>66</v>
      </c>
      <c r="B67" s="53" t="s">
        <v>57</v>
      </c>
      <c r="C67" s="54">
        <v>83.64</v>
      </c>
      <c r="D67" s="36">
        <f t="shared" si="1"/>
        <v>87.1492</v>
      </c>
      <c r="E67" s="52" t="s">
        <v>58</v>
      </c>
      <c r="F67" s="62" t="s">
        <v>50</v>
      </c>
      <c r="G67" s="52" t="s">
        <v>65</v>
      </c>
      <c r="H67" s="56"/>
    </row>
    <row r="68" ht="15" spans="1:8">
      <c r="A68" s="56"/>
      <c r="B68" s="53" t="s">
        <v>48</v>
      </c>
      <c r="C68" s="54">
        <v>83.64</v>
      </c>
      <c r="D68" s="36">
        <f t="shared" si="1"/>
        <v>87.1492</v>
      </c>
      <c r="E68" s="56"/>
      <c r="F68" s="63"/>
      <c r="G68" s="56"/>
      <c r="H68" s="56"/>
    </row>
    <row r="69" ht="15" spans="1:8">
      <c r="A69" s="56"/>
      <c r="B69" s="53" t="s">
        <v>53</v>
      </c>
      <c r="C69" s="54">
        <v>167.28</v>
      </c>
      <c r="D69" s="36">
        <f t="shared" si="1"/>
        <v>173.2984</v>
      </c>
      <c r="E69" s="56"/>
      <c r="F69" s="63"/>
      <c r="G69" s="56"/>
      <c r="H69" s="56"/>
    </row>
    <row r="70" ht="15" spans="1:8">
      <c r="A70" s="56"/>
      <c r="B70" s="53" t="s">
        <v>54</v>
      </c>
      <c r="C70" s="54">
        <v>167.28</v>
      </c>
      <c r="D70" s="36">
        <f t="shared" si="1"/>
        <v>173.2984</v>
      </c>
      <c r="E70" s="56"/>
      <c r="F70" s="63"/>
      <c r="G70" s="56"/>
      <c r="H70" s="56"/>
    </row>
    <row r="71" ht="15" spans="1:8">
      <c r="A71" s="56"/>
      <c r="B71" s="53" t="s">
        <v>55</v>
      </c>
      <c r="C71" s="54">
        <v>83.64</v>
      </c>
      <c r="D71" s="36">
        <f t="shared" si="1"/>
        <v>87.1492</v>
      </c>
      <c r="E71" s="56"/>
      <c r="F71" s="63"/>
      <c r="G71" s="56"/>
      <c r="H71" s="56"/>
    </row>
    <row r="72" spans="1:8">
      <c r="A72" s="64" t="s">
        <v>40</v>
      </c>
      <c r="B72" s="26"/>
      <c r="C72" s="54">
        <f>SUM(C52:C71)</f>
        <v>1799.28</v>
      </c>
      <c r="D72" s="36">
        <f>SUM(D52:D71)</f>
        <v>1873.2584</v>
      </c>
      <c r="E72" s="26"/>
      <c r="F72" s="26"/>
      <c r="G72" s="64"/>
      <c r="H72" s="26"/>
    </row>
    <row r="73" spans="1:7">
      <c r="A73" s="50"/>
      <c r="C73" s="51"/>
      <c r="D73" s="51"/>
      <c r="G73" s="50"/>
    </row>
    <row r="74" ht="15" spans="1:8">
      <c r="A74" s="33" t="s">
        <v>67</v>
      </c>
      <c r="B74" s="34"/>
      <c r="C74" s="35">
        <v>231</v>
      </c>
      <c r="D74" s="35">
        <f>C74*1.03</f>
        <v>237.93</v>
      </c>
      <c r="E74" s="34"/>
      <c r="F74" s="34"/>
      <c r="G74" s="65">
        <v>1495402</v>
      </c>
      <c r="H74" s="34" t="s">
        <v>64</v>
      </c>
    </row>
    <row r="75" spans="1:7">
      <c r="A75" s="50"/>
      <c r="C75" s="51"/>
      <c r="D75" s="51"/>
      <c r="G75" s="50"/>
    </row>
    <row r="76" spans="1:7">
      <c r="A76" s="50"/>
      <c r="C76" s="51"/>
      <c r="D76" s="51"/>
      <c r="G76" s="50"/>
    </row>
    <row r="77" spans="1:8">
      <c r="A77" s="33" t="s">
        <v>41</v>
      </c>
      <c r="B77" s="34" t="s">
        <v>42</v>
      </c>
      <c r="C77" s="35" t="s">
        <v>18</v>
      </c>
      <c r="D77" s="36" t="s">
        <v>43</v>
      </c>
      <c r="E77" s="34" t="s">
        <v>44</v>
      </c>
      <c r="F77" s="34"/>
      <c r="G77" s="33" t="s">
        <v>45</v>
      </c>
      <c r="H77" s="34" t="s">
        <v>46</v>
      </c>
    </row>
    <row r="78" ht="15" spans="1:8">
      <c r="A78" s="66" t="s">
        <v>62</v>
      </c>
      <c r="B78" s="53" t="s">
        <v>48</v>
      </c>
      <c r="C78" s="35">
        <v>4.08</v>
      </c>
      <c r="D78" s="36">
        <f t="shared" ref="D78:D97" si="2">C78*1.03+1</f>
        <v>5.2024</v>
      </c>
      <c r="E78" s="66" t="s">
        <v>49</v>
      </c>
      <c r="F78" s="67" t="s">
        <v>68</v>
      </c>
      <c r="G78" s="41">
        <v>1495237</v>
      </c>
      <c r="H78" s="66" t="s">
        <v>69</v>
      </c>
    </row>
    <row r="79" ht="15" spans="1:8">
      <c r="A79" s="68"/>
      <c r="B79" s="53" t="s">
        <v>53</v>
      </c>
      <c r="C79" s="35">
        <v>6.12</v>
      </c>
      <c r="D79" s="36">
        <f t="shared" si="2"/>
        <v>7.3036</v>
      </c>
      <c r="E79" s="68"/>
      <c r="F79" s="69"/>
      <c r="G79" s="45"/>
      <c r="H79" s="68"/>
    </row>
    <row r="80" ht="15" spans="1:8">
      <c r="A80" s="68"/>
      <c r="B80" s="53" t="s">
        <v>54</v>
      </c>
      <c r="C80" s="35">
        <v>6.12</v>
      </c>
      <c r="D80" s="36">
        <f t="shared" si="2"/>
        <v>7.3036</v>
      </c>
      <c r="E80" s="68"/>
      <c r="F80" s="69"/>
      <c r="G80" s="45"/>
      <c r="H80" s="68"/>
    </row>
    <row r="81" ht="15" spans="1:8">
      <c r="A81" s="68"/>
      <c r="B81" s="53" t="s">
        <v>55</v>
      </c>
      <c r="C81" s="35">
        <v>4.08</v>
      </c>
      <c r="D81" s="36">
        <f t="shared" si="2"/>
        <v>5.2024</v>
      </c>
      <c r="E81" s="68"/>
      <c r="F81" s="69"/>
      <c r="G81" s="45"/>
      <c r="H81" s="68"/>
    </row>
    <row r="82" ht="15" spans="1:8">
      <c r="A82" s="70"/>
      <c r="B82" s="53" t="s">
        <v>56</v>
      </c>
      <c r="C82" s="35">
        <v>2.04</v>
      </c>
      <c r="D82" s="36">
        <f t="shared" si="2"/>
        <v>3.1012</v>
      </c>
      <c r="E82" s="70"/>
      <c r="F82" s="71"/>
      <c r="G82" s="49"/>
      <c r="H82" s="68"/>
    </row>
    <row r="83" ht="15" spans="1:8">
      <c r="A83" s="66" t="s">
        <v>62</v>
      </c>
      <c r="B83" s="53" t="s">
        <v>57</v>
      </c>
      <c r="C83" s="35">
        <v>103.02</v>
      </c>
      <c r="D83" s="36">
        <f t="shared" si="2"/>
        <v>107.1106</v>
      </c>
      <c r="E83" s="66" t="s">
        <v>58</v>
      </c>
      <c r="F83" s="67" t="s">
        <v>68</v>
      </c>
      <c r="G83" s="67" t="s">
        <v>70</v>
      </c>
      <c r="H83" s="68"/>
    </row>
    <row r="84" ht="15" spans="1:8">
      <c r="A84" s="68"/>
      <c r="B84" s="53" t="s">
        <v>48</v>
      </c>
      <c r="C84" s="35">
        <v>188.7</v>
      </c>
      <c r="D84" s="36">
        <f t="shared" si="2"/>
        <v>195.361</v>
      </c>
      <c r="E84" s="68"/>
      <c r="F84" s="69"/>
      <c r="G84" s="69"/>
      <c r="H84" s="68"/>
    </row>
    <row r="85" ht="15" spans="1:8">
      <c r="A85" s="68"/>
      <c r="B85" s="53" t="s">
        <v>53</v>
      </c>
      <c r="C85" s="35">
        <v>257.04</v>
      </c>
      <c r="D85" s="36">
        <f t="shared" si="2"/>
        <v>265.7512</v>
      </c>
      <c r="E85" s="68"/>
      <c r="F85" s="69"/>
      <c r="G85" s="69"/>
      <c r="H85" s="68"/>
    </row>
    <row r="86" ht="15" spans="1:8">
      <c r="A86" s="68"/>
      <c r="B86" s="53" t="s">
        <v>54</v>
      </c>
      <c r="C86" s="35">
        <v>171.36</v>
      </c>
      <c r="D86" s="36">
        <f t="shared" si="2"/>
        <v>177.5008</v>
      </c>
      <c r="E86" s="68"/>
      <c r="F86" s="69"/>
      <c r="G86" s="69"/>
      <c r="H86" s="68"/>
    </row>
    <row r="87" ht="15" spans="1:8">
      <c r="A87" s="68"/>
      <c r="B87" s="53" t="s">
        <v>55</v>
      </c>
      <c r="C87" s="35">
        <v>98.94</v>
      </c>
      <c r="D87" s="36">
        <f t="shared" si="2"/>
        <v>102.9082</v>
      </c>
      <c r="E87" s="68"/>
      <c r="F87" s="69"/>
      <c r="G87" s="69"/>
      <c r="H87" s="68"/>
    </row>
    <row r="88" ht="15" spans="1:8">
      <c r="A88" s="66" t="s">
        <v>66</v>
      </c>
      <c r="B88" s="53" t="s">
        <v>48</v>
      </c>
      <c r="C88" s="35">
        <v>4.08</v>
      </c>
      <c r="D88" s="36">
        <f t="shared" si="2"/>
        <v>5.2024</v>
      </c>
      <c r="E88" s="66" t="s">
        <v>49</v>
      </c>
      <c r="F88" s="67" t="s">
        <v>68</v>
      </c>
      <c r="G88" s="41">
        <v>1495237</v>
      </c>
      <c r="H88" s="68"/>
    </row>
    <row r="89" ht="15" spans="1:8">
      <c r="A89" s="68"/>
      <c r="B89" s="53" t="s">
        <v>53</v>
      </c>
      <c r="C89" s="35">
        <v>6.12</v>
      </c>
      <c r="D89" s="36">
        <f t="shared" si="2"/>
        <v>7.3036</v>
      </c>
      <c r="E89" s="68"/>
      <c r="F89" s="69"/>
      <c r="G89" s="45"/>
      <c r="H89" s="68"/>
    </row>
    <row r="90" ht="15" spans="1:8">
      <c r="A90" s="68"/>
      <c r="B90" s="53" t="s">
        <v>54</v>
      </c>
      <c r="C90" s="35">
        <v>6.12</v>
      </c>
      <c r="D90" s="36">
        <f t="shared" si="2"/>
        <v>7.3036</v>
      </c>
      <c r="E90" s="68"/>
      <c r="F90" s="69"/>
      <c r="G90" s="45"/>
      <c r="H90" s="68"/>
    </row>
    <row r="91" ht="15" spans="1:8">
      <c r="A91" s="68"/>
      <c r="B91" s="53" t="s">
        <v>55</v>
      </c>
      <c r="C91" s="35">
        <v>4.08</v>
      </c>
      <c r="D91" s="36">
        <f t="shared" si="2"/>
        <v>5.2024</v>
      </c>
      <c r="E91" s="68"/>
      <c r="F91" s="69"/>
      <c r="G91" s="45"/>
      <c r="H91" s="68"/>
    </row>
    <row r="92" ht="15" spans="1:8">
      <c r="A92" s="70"/>
      <c r="B92" s="53" t="s">
        <v>56</v>
      </c>
      <c r="C92" s="35">
        <v>2.04</v>
      </c>
      <c r="D92" s="36">
        <f t="shared" si="2"/>
        <v>3.1012</v>
      </c>
      <c r="E92" s="70"/>
      <c r="F92" s="71"/>
      <c r="G92" s="49"/>
      <c r="H92" s="68"/>
    </row>
    <row r="93" ht="15" spans="1:8">
      <c r="A93" s="66" t="s">
        <v>66</v>
      </c>
      <c r="B93" s="53" t="s">
        <v>57</v>
      </c>
      <c r="C93" s="35">
        <v>114.24</v>
      </c>
      <c r="D93" s="36">
        <f t="shared" si="2"/>
        <v>118.6672</v>
      </c>
      <c r="E93" s="72" t="s">
        <v>58</v>
      </c>
      <c r="F93" s="67" t="s">
        <v>68</v>
      </c>
      <c r="G93" s="67" t="s">
        <v>70</v>
      </c>
      <c r="H93" s="68"/>
    </row>
    <row r="94" ht="15" spans="1:8">
      <c r="A94" s="68"/>
      <c r="B94" s="53" t="s">
        <v>48</v>
      </c>
      <c r="C94" s="35">
        <v>209.1</v>
      </c>
      <c r="D94" s="36">
        <f t="shared" si="2"/>
        <v>216.373</v>
      </c>
      <c r="E94" s="73"/>
      <c r="F94" s="69"/>
      <c r="G94" s="69"/>
      <c r="H94" s="68"/>
    </row>
    <row r="95" ht="15" spans="1:8">
      <c r="A95" s="68"/>
      <c r="B95" s="53" t="s">
        <v>53</v>
      </c>
      <c r="C95" s="35">
        <v>284.58</v>
      </c>
      <c r="D95" s="36">
        <f t="shared" si="2"/>
        <v>294.1174</v>
      </c>
      <c r="E95" s="73"/>
      <c r="F95" s="69"/>
      <c r="G95" s="69"/>
      <c r="H95" s="68"/>
    </row>
    <row r="96" ht="15" spans="1:8">
      <c r="A96" s="68"/>
      <c r="B96" s="53" t="s">
        <v>54</v>
      </c>
      <c r="C96" s="35">
        <v>189.72</v>
      </c>
      <c r="D96" s="36">
        <f t="shared" si="2"/>
        <v>196.4116</v>
      </c>
      <c r="E96" s="73"/>
      <c r="F96" s="69"/>
      <c r="G96" s="69"/>
      <c r="H96" s="68"/>
    </row>
    <row r="97" ht="15" spans="1:8">
      <c r="A97" s="68"/>
      <c r="B97" s="53" t="s">
        <v>55</v>
      </c>
      <c r="C97" s="35">
        <v>109.14</v>
      </c>
      <c r="D97" s="36">
        <f t="shared" si="2"/>
        <v>113.4142</v>
      </c>
      <c r="E97" s="73"/>
      <c r="F97" s="69"/>
      <c r="G97" s="69"/>
      <c r="H97" s="68"/>
    </row>
    <row r="98" spans="1:8">
      <c r="A98" s="33" t="s">
        <v>40</v>
      </c>
      <c r="B98" s="34"/>
      <c r="C98" s="35">
        <f>SUM(C78:C97)</f>
        <v>1770.72</v>
      </c>
      <c r="D98" s="36">
        <f>SUM(D78:D97)</f>
        <v>1843.8416</v>
      </c>
      <c r="E98" s="34"/>
      <c r="F98" s="34"/>
      <c r="G98" s="33"/>
      <c r="H98" s="34"/>
    </row>
    <row r="99" spans="1:7">
      <c r="A99" s="50"/>
      <c r="C99" s="51"/>
      <c r="D99" s="51"/>
      <c r="G99" s="50"/>
    </row>
    <row r="100" ht="15" spans="1:8">
      <c r="A100" s="64" t="s">
        <v>67</v>
      </c>
      <c r="B100" s="26"/>
      <c r="C100" s="54">
        <v>340</v>
      </c>
      <c r="D100" s="54">
        <f>C100*1.03</f>
        <v>350.2</v>
      </c>
      <c r="E100" s="26"/>
      <c r="F100" s="26"/>
      <c r="G100" s="74">
        <v>1495260</v>
      </c>
      <c r="H100" s="26" t="s">
        <v>69</v>
      </c>
    </row>
    <row r="101" spans="1:7">
      <c r="A101" s="50"/>
      <c r="C101" s="51"/>
      <c r="D101" s="51"/>
      <c r="G101" s="50"/>
    </row>
    <row r="102" spans="1:7">
      <c r="A102" s="50"/>
      <c r="C102" s="51"/>
      <c r="D102" s="51"/>
      <c r="G102" s="50"/>
    </row>
    <row r="103" spans="1:8">
      <c r="A103" s="33" t="s">
        <v>41</v>
      </c>
      <c r="B103" s="34" t="s">
        <v>42</v>
      </c>
      <c r="C103" s="35" t="s">
        <v>18</v>
      </c>
      <c r="D103" s="36" t="s">
        <v>43</v>
      </c>
      <c r="E103" s="34" t="s">
        <v>44</v>
      </c>
      <c r="F103" s="34"/>
      <c r="G103" s="33" t="s">
        <v>45</v>
      </c>
      <c r="H103" s="34" t="s">
        <v>46</v>
      </c>
    </row>
    <row r="104" ht="15" spans="1:8">
      <c r="A104" s="75" t="s">
        <v>71</v>
      </c>
      <c r="B104" s="76" t="s">
        <v>48</v>
      </c>
      <c r="C104" s="54">
        <v>227.46</v>
      </c>
      <c r="D104" s="36">
        <f t="shared" ref="D104:D107" si="3">C104*1.03+1</f>
        <v>235.2838</v>
      </c>
      <c r="E104" s="26"/>
      <c r="F104" s="77" t="s">
        <v>50</v>
      </c>
      <c r="G104" s="78" t="s">
        <v>72</v>
      </c>
      <c r="H104" s="79" t="s">
        <v>73</v>
      </c>
    </row>
    <row r="105" ht="15" spans="1:8">
      <c r="A105" s="80"/>
      <c r="B105" s="76" t="s">
        <v>53</v>
      </c>
      <c r="C105" s="54">
        <v>454.92</v>
      </c>
      <c r="D105" s="36">
        <f t="shared" si="3"/>
        <v>469.5676</v>
      </c>
      <c r="E105" s="26"/>
      <c r="F105" s="81"/>
      <c r="G105" s="82"/>
      <c r="H105" s="83"/>
    </row>
    <row r="106" ht="15" spans="1:8">
      <c r="A106" s="80"/>
      <c r="B106" s="76" t="s">
        <v>54</v>
      </c>
      <c r="C106" s="54">
        <v>454.92</v>
      </c>
      <c r="D106" s="36">
        <f t="shared" si="3"/>
        <v>469.5676</v>
      </c>
      <c r="E106" s="26"/>
      <c r="F106" s="81"/>
      <c r="G106" s="82"/>
      <c r="H106" s="83"/>
    </row>
    <row r="107" ht="15" spans="1:8">
      <c r="A107" s="84"/>
      <c r="B107" s="76" t="s">
        <v>55</v>
      </c>
      <c r="C107" s="54">
        <v>227.46</v>
      </c>
      <c r="D107" s="36">
        <f t="shared" si="3"/>
        <v>235.2838</v>
      </c>
      <c r="E107" s="26"/>
      <c r="F107" s="85"/>
      <c r="G107" s="86"/>
      <c r="H107" s="87"/>
    </row>
    <row r="108" spans="1:8">
      <c r="A108" s="64" t="s">
        <v>40</v>
      </c>
      <c r="B108" s="26"/>
      <c r="C108" s="54">
        <f>SUM(C104:C107)</f>
        <v>1364.76</v>
      </c>
      <c r="D108" s="36">
        <f>SUM(D104:D107)</f>
        <v>1409.7028</v>
      </c>
      <c r="E108" s="26"/>
      <c r="F108" s="26"/>
      <c r="G108" s="64"/>
      <c r="H108" s="26"/>
    </row>
    <row r="109" spans="1:7">
      <c r="A109" s="50"/>
      <c r="C109" s="51"/>
      <c r="D109" s="51"/>
      <c r="G109" s="50"/>
    </row>
    <row r="110" ht="15" spans="1:8">
      <c r="A110" s="64" t="s">
        <v>67</v>
      </c>
      <c r="B110" s="26"/>
      <c r="C110" s="54">
        <v>180</v>
      </c>
      <c r="D110" s="54">
        <f>C110*1.03</f>
        <v>185.4</v>
      </c>
      <c r="E110" s="26"/>
      <c r="F110" s="26"/>
      <c r="G110" s="88">
        <v>1495285</v>
      </c>
      <c r="H110" s="26" t="s">
        <v>73</v>
      </c>
    </row>
    <row r="111" spans="1:7">
      <c r="A111" s="50"/>
      <c r="C111" s="51"/>
      <c r="D111" s="51"/>
      <c r="G111" s="50"/>
    </row>
    <row r="112" spans="1:7">
      <c r="A112" s="50"/>
      <c r="C112" s="51"/>
      <c r="D112" s="51"/>
      <c r="G112" s="50"/>
    </row>
    <row r="113" spans="1:8">
      <c r="A113" s="33" t="s">
        <v>41</v>
      </c>
      <c r="B113" s="34" t="s">
        <v>42</v>
      </c>
      <c r="C113" s="35" t="s">
        <v>18</v>
      </c>
      <c r="D113" s="36" t="s">
        <v>43</v>
      </c>
      <c r="E113" s="34" t="s">
        <v>44</v>
      </c>
      <c r="F113" s="34"/>
      <c r="G113" s="33" t="s">
        <v>45</v>
      </c>
      <c r="H113" s="34" t="s">
        <v>46</v>
      </c>
    </row>
    <row r="114" ht="15" spans="1:8">
      <c r="A114" s="75" t="s">
        <v>74</v>
      </c>
      <c r="B114" s="76" t="s">
        <v>48</v>
      </c>
      <c r="C114" s="54">
        <v>202.98</v>
      </c>
      <c r="D114" s="36">
        <f t="shared" ref="D114:D117" si="4">C114*1.03+1</f>
        <v>210.0694</v>
      </c>
      <c r="E114" s="26"/>
      <c r="F114" s="77" t="s">
        <v>50</v>
      </c>
      <c r="G114" s="78" t="s">
        <v>75</v>
      </c>
      <c r="H114" s="79" t="s">
        <v>76</v>
      </c>
    </row>
    <row r="115" ht="15" spans="1:8">
      <c r="A115" s="80"/>
      <c r="B115" s="76" t="s">
        <v>53</v>
      </c>
      <c r="C115" s="54">
        <v>405.96</v>
      </c>
      <c r="D115" s="36">
        <f t="shared" si="4"/>
        <v>419.1388</v>
      </c>
      <c r="E115" s="26"/>
      <c r="F115" s="81"/>
      <c r="G115" s="82"/>
      <c r="H115" s="83"/>
    </row>
    <row r="116" ht="15" spans="1:8">
      <c r="A116" s="80"/>
      <c r="B116" s="76" t="s">
        <v>54</v>
      </c>
      <c r="C116" s="54">
        <v>405.96</v>
      </c>
      <c r="D116" s="36">
        <f t="shared" si="4"/>
        <v>419.1388</v>
      </c>
      <c r="E116" s="26"/>
      <c r="F116" s="81"/>
      <c r="G116" s="82"/>
      <c r="H116" s="83"/>
    </row>
    <row r="117" ht="15" spans="1:8">
      <c r="A117" s="84"/>
      <c r="B117" s="76" t="s">
        <v>55</v>
      </c>
      <c r="C117" s="54">
        <v>202.98</v>
      </c>
      <c r="D117" s="36">
        <f t="shared" si="4"/>
        <v>210.0694</v>
      </c>
      <c r="E117" s="26"/>
      <c r="F117" s="85"/>
      <c r="G117" s="86"/>
      <c r="H117" s="87"/>
    </row>
    <row r="118" spans="1:8">
      <c r="A118" s="64" t="s">
        <v>40</v>
      </c>
      <c r="B118" s="26"/>
      <c r="C118" s="54">
        <f>SUM(C114:C117)</f>
        <v>1217.88</v>
      </c>
      <c r="D118" s="36">
        <f>SUM(D114:D117)</f>
        <v>1258.4164</v>
      </c>
      <c r="E118" s="26"/>
      <c r="F118" s="26"/>
      <c r="G118" s="64"/>
      <c r="H118" s="26"/>
    </row>
    <row r="119" spans="1:7">
      <c r="A119" s="50"/>
      <c r="C119" s="51"/>
      <c r="D119" s="51"/>
      <c r="G119" s="50"/>
    </row>
    <row r="120" ht="15" spans="1:8">
      <c r="A120" s="64" t="s">
        <v>67</v>
      </c>
      <c r="B120" s="26"/>
      <c r="C120" s="54">
        <v>162</v>
      </c>
      <c r="D120" s="54">
        <f>C120*1.03</f>
        <v>166.86</v>
      </c>
      <c r="E120" s="26"/>
      <c r="F120" s="26"/>
      <c r="G120" s="74">
        <v>1495308</v>
      </c>
      <c r="H120" s="26" t="s">
        <v>76</v>
      </c>
    </row>
  </sheetData>
  <mergeCells count="72">
    <mergeCell ref="A1:K1"/>
    <mergeCell ref="A2:D2"/>
    <mergeCell ref="E2:K2"/>
    <mergeCell ref="A8:A23"/>
    <mergeCell ref="A28:A32"/>
    <mergeCell ref="A33:A37"/>
    <mergeCell ref="A38:A42"/>
    <mergeCell ref="A43:A47"/>
    <mergeCell ref="A52:A56"/>
    <mergeCell ref="A57:A61"/>
    <mergeCell ref="A62:A66"/>
    <mergeCell ref="A67:A71"/>
    <mergeCell ref="A78:A82"/>
    <mergeCell ref="A83:A87"/>
    <mergeCell ref="A88:A92"/>
    <mergeCell ref="A93:A97"/>
    <mergeCell ref="A104:A107"/>
    <mergeCell ref="A114:A117"/>
    <mergeCell ref="C8:C23"/>
    <mergeCell ref="E28:E32"/>
    <mergeCell ref="E33:E37"/>
    <mergeCell ref="E38:E42"/>
    <mergeCell ref="E43:E47"/>
    <mergeCell ref="E52:E56"/>
    <mergeCell ref="E57:E61"/>
    <mergeCell ref="E62:E66"/>
    <mergeCell ref="E67:E71"/>
    <mergeCell ref="E78:E82"/>
    <mergeCell ref="E83:E87"/>
    <mergeCell ref="E88:E92"/>
    <mergeCell ref="E93:E97"/>
    <mergeCell ref="F28:F32"/>
    <mergeCell ref="F33:F37"/>
    <mergeCell ref="F38:F42"/>
    <mergeCell ref="F43:F47"/>
    <mergeCell ref="F52:F56"/>
    <mergeCell ref="F57:F61"/>
    <mergeCell ref="F62:F66"/>
    <mergeCell ref="F67:F71"/>
    <mergeCell ref="F78:F82"/>
    <mergeCell ref="F83:F87"/>
    <mergeCell ref="F88:F92"/>
    <mergeCell ref="F93:F97"/>
    <mergeCell ref="F104:F107"/>
    <mergeCell ref="F114:F117"/>
    <mergeCell ref="G28:G32"/>
    <mergeCell ref="G33:G37"/>
    <mergeCell ref="G38:G42"/>
    <mergeCell ref="G43:G47"/>
    <mergeCell ref="G52:G56"/>
    <mergeCell ref="G57:G61"/>
    <mergeCell ref="G62:G66"/>
    <mergeCell ref="G67:G71"/>
    <mergeCell ref="G78:G82"/>
    <mergeCell ref="G83:G87"/>
    <mergeCell ref="G88:G92"/>
    <mergeCell ref="G93:G97"/>
    <mergeCell ref="G104:G107"/>
    <mergeCell ref="G114:G117"/>
    <mergeCell ref="H8:H16"/>
    <mergeCell ref="H17:H23"/>
    <mergeCell ref="H28:H47"/>
    <mergeCell ref="H52:H71"/>
    <mergeCell ref="H78:H97"/>
    <mergeCell ref="H104:H107"/>
    <mergeCell ref="H114:H117"/>
    <mergeCell ref="J8:J16"/>
    <mergeCell ref="J17:J23"/>
    <mergeCell ref="K8:K16"/>
    <mergeCell ref="K17:K23"/>
    <mergeCell ref="A3:D4"/>
    <mergeCell ref="E3:K4"/>
  </mergeCells>
  <pageMargins left="0.7" right="0.7" top="0.75" bottom="0.75" header="0.3" footer="0.3"/>
  <pageSetup paperSize="9" scale="2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8181004896</cp:lastModifiedBy>
  <dcterms:created xsi:type="dcterms:W3CDTF">2023-05-12T11:15:00Z</dcterms:created>
  <dcterms:modified xsi:type="dcterms:W3CDTF">2024-12-09T07:18:45Z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005613EDC5EC4822AC3408F86343045C_13</vt:lpwstr>
  </property>
</Properties>
</file>