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<sst xmlns="http://schemas.openxmlformats.org/spreadsheetml/2006/main" count="205" uniqueCount="96">
  <si>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</si>
  <si>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</si>
  <si>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</si>
  <si>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青岛格莱默服装有限公司  青岛市黄岛区峨眉山路396号光谷软件园9-2栋 刘霞 15092187612   中通73539124722826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</si>
  <si>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</si>
  <si>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</si>
  <si>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</si>
  <si>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</si>
  <si>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</si>
  <si>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</si>
  <si>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</si>
  <si>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</si>
  <si>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</si>
  <si>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</si>
  <si>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</si>
  <si>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</si>
  <si>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</si>
  <si>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</si>
  <si>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</si>
  <si>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</si>
  <si>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</si>
  <si>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</si>
  <si>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</si>
  <si>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</si>
  <si>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</si>
  <si>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P24120165</t>
  </si>
  <si>
    <r>
      <t xml:space="preserve">UPC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</t>
    </r>
  </si>
  <si>
    <t xml:space="preserve">S24120107 </t>
  </si>
  <si>
    <r>
      <t>（</t>
    </r>
    <r>
      <rPr>
        <b/>
        <sz val="11"/>
        <rFont val="Calibri"/>
        <charset val="134"/>
      </rPr>
      <t xml:space="preserve">W00010-243906)                                                                                                                                                                                        </t>
    </r>
  </si>
  <si>
    <t>26*16*11</t>
  </si>
  <si>
    <t>总计</t>
  </si>
  <si>
    <t>Style</t>
  </si>
  <si>
    <t>Color</t>
  </si>
  <si>
    <t>Size</t>
  </si>
  <si>
    <t>colordesc</t>
  </si>
  <si>
    <t>ColorDesc</t>
  </si>
  <si>
    <t>Price</t>
  </si>
  <si>
    <t>数量</t>
  </si>
  <si>
    <r>
      <rPr>
        <sz val="12"/>
        <color theme="1"/>
        <rFont val="宋体"/>
        <charset val="134"/>
      </rPr>
      <t>加1</t>
    </r>
    <r>
      <rPr>
        <sz val="12"/>
        <color theme="1"/>
        <rFont val="Calibri"/>
        <charset val="134"/>
      </rPr>
      <t>0%</t>
    </r>
    <r>
      <rPr>
        <sz val="12"/>
        <color theme="1"/>
        <rFont val="宋体"/>
        <charset val="134"/>
      </rPr>
      <t>损耗</t>
    </r>
  </si>
  <si>
    <t>生产数</t>
  </si>
  <si>
    <t>G3712032 po.51609/51610</t>
  </si>
  <si>
    <t>LYNNSST</t>
  </si>
  <si>
    <t>CKTJB</t>
  </si>
  <si>
    <t>SM</t>
  </si>
  <si>
    <t>CAMP KTJ BLUE PRINT</t>
  </si>
  <si>
    <t>492040109766</t>
  </si>
  <si>
    <t>MD</t>
  </si>
  <si>
    <t>492040109773</t>
  </si>
  <si>
    <t>LG</t>
  </si>
  <si>
    <t>492040109780</t>
  </si>
  <si>
    <t>XLG</t>
  </si>
  <si>
    <t>492040109797</t>
  </si>
  <si>
    <t>CKTJG</t>
  </si>
  <si>
    <t>CAMP KTJ GREEN PRINT</t>
  </si>
  <si>
    <t>492040109803</t>
  </si>
  <si>
    <t>492040109810</t>
  </si>
  <si>
    <t>492040109827</t>
  </si>
  <si>
    <t>492040109834</t>
  </si>
  <si>
    <t>CKTJR</t>
  </si>
  <si>
    <t>CAMP KTJ RED PRINT</t>
  </si>
  <si>
    <t>492040109841</t>
  </si>
  <si>
    <t>492040109858</t>
  </si>
  <si>
    <t>492040109865</t>
  </si>
  <si>
    <t>492040109872</t>
  </si>
  <si>
    <t>CKTJY</t>
  </si>
  <si>
    <t>CAMP KTJ YELW PRINT</t>
  </si>
  <si>
    <t>492040109889</t>
  </si>
  <si>
    <t>492040109896</t>
  </si>
  <si>
    <t>492040109902</t>
  </si>
  <si>
    <t>492040109919</t>
  </si>
  <si>
    <t>LEMPR</t>
  </si>
  <si>
    <t>LEMON PRINT</t>
  </si>
  <si>
    <t>492040109926</t>
  </si>
  <si>
    <t>492040109933</t>
  </si>
  <si>
    <t>492040109940</t>
  </si>
  <si>
    <t>492040109957</t>
  </si>
  <si>
    <t>MLTGM</t>
  </si>
  <si>
    <t>MULTI GINGHAM</t>
  </si>
  <si>
    <t>492040109964</t>
  </si>
  <si>
    <t>492040109971</t>
  </si>
  <si>
    <t>492040109988</t>
  </si>
  <si>
    <t>492040109995</t>
  </si>
  <si>
    <t>G3712011 po.51389/51390</t>
  </si>
  <si>
    <t>MAIAPANTSETT</t>
  </si>
  <si>
    <t>BLKNP</t>
  </si>
  <si>
    <t>Black/Neon Pink</t>
  </si>
  <si>
    <t>492040110007</t>
  </si>
  <si>
    <t>492040110014</t>
  </si>
  <si>
    <t>492040110021</t>
  </si>
  <si>
    <t>492040110038</t>
  </si>
  <si>
    <t>PKRBP</t>
  </si>
  <si>
    <t>Pink Rosebud Plaid</t>
  </si>
  <si>
    <t>492040300705</t>
  </si>
  <si>
    <t>492040300712</t>
  </si>
  <si>
    <t>492040300729</t>
  </si>
  <si>
    <t>492040300736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</si>
</sst>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Calibri"/>
      <charset val="134"/>
    </font>
    <font>
      <sz val="12"/>
      <color rgb="FF000000"/>
      <name val="Calibri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Fill="1" applyAlignment="1"/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26" fontId="18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/>
    <xf numFmtId="0" fontId="16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26" fontId="18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8" fontId="21" fillId="2" borderId="1" xfId="0" applyNumberFormat="1" applyFont="1" applyFill="1" applyBorder="1" applyAlignment="1">
      <alignment horizontal="center"/>
    </xf>
    <xf numFmtId="178" fontId="20" fillId="3" borderId="1" xfId="0" applyNumberFormat="1" applyFont="1" applyFill="1" applyBorder="1" applyAlignment="1">
      <alignment horizontal="center"/>
    </xf>
    <xf numFmtId="178" fontId="18" fillId="2" borderId="1" xfId="0" applyNumberFormat="1" applyFont="1" applyFill="1" applyBorder="1" applyAlignment="1">
      <alignment horizontal="center"/>
    </xf>
    <xf numFmtId="178" fontId="16" fillId="3" borderId="1" xfId="0" applyNumberFormat="1" applyFont="1" applyFill="1" applyBorder="1" applyAlignment="1">
      <alignment horizontal="center"/>
    </xf>
    <xf numFmtId="178" fontId="16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 quotePrefix="1">
      <alignment horizontal="center" vertical="center"/>
    </xf>
    <xf numFmtId="0" fontId="17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E19" sqref="E1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45637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ht="30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714</v>
      </c>
      <c r="F8" s="30"/>
      <c r="G8" s="30">
        <v>767</v>
      </c>
      <c r="H8" s="31">
        <v>1</v>
      </c>
      <c r="I8" s="30"/>
      <c r="J8" s="30">
        <v>1</v>
      </c>
      <c r="K8" s="27" t="s">
        <v>29</v>
      </c>
    </row>
    <row r="9" spans="1:11">
      <c r="A9" s="30" t="s">
        <v>30</v>
      </c>
      <c r="B9" s="30"/>
      <c r="C9" s="30"/>
      <c r="D9" s="30"/>
      <c r="E9" s="30">
        <f>SUM(E8:E8)</f>
        <v>714</v>
      </c>
      <c r="F9" s="30"/>
      <c r="G9" s="30">
        <f>SUM(G8:G8)</f>
        <v>767</v>
      </c>
      <c r="H9" s="31">
        <f>SUM(H8:H8)</f>
        <v>1</v>
      </c>
      <c r="I9" s="30"/>
      <c r="J9" s="30">
        <v>1</v>
      </c>
      <c r="K9" s="30"/>
    </row>
    <row r="12" ht="15.75" spans="1:11">
      <c r="A12" s="32"/>
      <c r="B12" s="33" t="s">
        <v>31</v>
      </c>
      <c r="C12" s="33" t="s">
        <v>32</v>
      </c>
      <c r="D12" s="33" t="s">
        <v>33</v>
      </c>
      <c r="E12" s="33" t="s">
        <v>34</v>
      </c>
      <c r="F12" s="33" t="s">
        <v>35</v>
      </c>
      <c r="G12" s="34" t="s">
        <v>36</v>
      </c>
      <c r="H12" s="35" t="s">
        <v>37</v>
      </c>
      <c r="I12" s="35" t="s">
        <v>38</v>
      </c>
      <c r="J12" s="54" t="s">
        <v>18</v>
      </c>
      <c r="K12" s="55" t="s">
        <v>39</v>
      </c>
    </row>
    <row r="13" ht="15.75" spans="1:11">
      <c r="A13" s="36" t="s">
        <v>40</v>
      </c>
      <c r="B13" s="33" t="s">
        <v>41</v>
      </c>
      <c r="C13" s="37" t="s">
        <v>42</v>
      </c>
      <c r="D13" s="33" t="s">
        <v>43</v>
      </c>
      <c r="E13" s="38" t="s">
        <v>44</v>
      </c>
      <c r="F13" s="59" t="s">
        <v>45</v>
      </c>
      <c r="G13" s="39">
        <v>70</v>
      </c>
      <c r="H13" s="40">
        <v>20</v>
      </c>
      <c r="I13" s="40">
        <f t="shared" ref="I13:I44" si="0">H13*1.1</f>
        <v>22</v>
      </c>
      <c r="J13" s="56">
        <v>22</v>
      </c>
      <c r="K13" s="57">
        <f t="shared" ref="K13:K44" si="1">J13*1.03+1</f>
        <v>23.66</v>
      </c>
    </row>
    <row r="14" ht="15.75" spans="1:11">
      <c r="A14" s="41"/>
      <c r="B14" s="33" t="s">
        <v>41</v>
      </c>
      <c r="C14" s="37" t="s">
        <v>42</v>
      </c>
      <c r="D14" s="33" t="s">
        <v>46</v>
      </c>
      <c r="E14" s="38" t="s">
        <v>44</v>
      </c>
      <c r="F14" s="59" t="s">
        <v>47</v>
      </c>
      <c r="G14" s="39">
        <v>70</v>
      </c>
      <c r="H14" s="40">
        <v>44</v>
      </c>
      <c r="I14" s="40">
        <f t="shared" si="0"/>
        <v>48.4</v>
      </c>
      <c r="J14" s="56">
        <v>49</v>
      </c>
      <c r="K14" s="57">
        <f t="shared" si="1"/>
        <v>51.47</v>
      </c>
    </row>
    <row r="15" ht="15.75" spans="1:11">
      <c r="A15" s="41"/>
      <c r="B15" s="33" t="s">
        <v>41</v>
      </c>
      <c r="C15" s="37" t="s">
        <v>42</v>
      </c>
      <c r="D15" s="33" t="s">
        <v>48</v>
      </c>
      <c r="E15" s="38" t="s">
        <v>44</v>
      </c>
      <c r="F15" s="59" t="s">
        <v>49</v>
      </c>
      <c r="G15" s="39">
        <v>70</v>
      </c>
      <c r="H15" s="40">
        <v>53</v>
      </c>
      <c r="I15" s="40">
        <f t="shared" si="0"/>
        <v>58.3</v>
      </c>
      <c r="J15" s="56">
        <v>59</v>
      </c>
      <c r="K15" s="57">
        <f t="shared" si="1"/>
        <v>61.77</v>
      </c>
    </row>
    <row r="16" ht="15.75" spans="1:11">
      <c r="A16" s="41"/>
      <c r="B16" s="33" t="s">
        <v>41</v>
      </c>
      <c r="C16" s="37" t="s">
        <v>42</v>
      </c>
      <c r="D16" s="33" t="s">
        <v>50</v>
      </c>
      <c r="E16" s="38" t="s">
        <v>44</v>
      </c>
      <c r="F16" s="59" t="s">
        <v>51</v>
      </c>
      <c r="G16" s="39">
        <v>70</v>
      </c>
      <c r="H16" s="40">
        <v>33</v>
      </c>
      <c r="I16" s="40">
        <f t="shared" si="0"/>
        <v>36.3</v>
      </c>
      <c r="J16" s="56">
        <v>37</v>
      </c>
      <c r="K16" s="57">
        <f t="shared" si="1"/>
        <v>39.11</v>
      </c>
    </row>
    <row r="17" ht="15.75" spans="1:11">
      <c r="A17" s="41"/>
      <c r="B17" s="33" t="s">
        <v>41</v>
      </c>
      <c r="C17" s="42" t="s">
        <v>52</v>
      </c>
      <c r="D17" s="33" t="s">
        <v>43</v>
      </c>
      <c r="E17" s="38" t="s">
        <v>53</v>
      </c>
      <c r="F17" s="59" t="s">
        <v>54</v>
      </c>
      <c r="G17" s="39">
        <v>70</v>
      </c>
      <c r="H17" s="40">
        <v>9</v>
      </c>
      <c r="I17" s="40">
        <f t="shared" si="0"/>
        <v>9.9</v>
      </c>
      <c r="J17" s="56">
        <v>10</v>
      </c>
      <c r="K17" s="57">
        <f t="shared" si="1"/>
        <v>11.3</v>
      </c>
    </row>
    <row r="18" ht="15.75" spans="1:11">
      <c r="A18" s="41"/>
      <c r="B18" s="33" t="s">
        <v>41</v>
      </c>
      <c r="C18" s="42" t="s">
        <v>52</v>
      </c>
      <c r="D18" s="33" t="s">
        <v>46</v>
      </c>
      <c r="E18" s="38" t="s">
        <v>53</v>
      </c>
      <c r="F18" s="59" t="s">
        <v>55</v>
      </c>
      <c r="G18" s="39">
        <v>70</v>
      </c>
      <c r="H18" s="40">
        <v>19</v>
      </c>
      <c r="I18" s="40">
        <f t="shared" si="0"/>
        <v>20.9</v>
      </c>
      <c r="J18" s="56">
        <v>21</v>
      </c>
      <c r="K18" s="57">
        <f t="shared" si="1"/>
        <v>22.63</v>
      </c>
    </row>
    <row r="19" ht="15.75" spans="1:11">
      <c r="A19" s="41"/>
      <c r="B19" s="33" t="s">
        <v>41</v>
      </c>
      <c r="C19" s="42" t="s">
        <v>52</v>
      </c>
      <c r="D19" s="33" t="s">
        <v>48</v>
      </c>
      <c r="E19" s="38" t="s">
        <v>53</v>
      </c>
      <c r="F19" s="59" t="s">
        <v>56</v>
      </c>
      <c r="G19" s="39">
        <v>70</v>
      </c>
      <c r="H19" s="40">
        <v>23</v>
      </c>
      <c r="I19" s="40">
        <f t="shared" si="0"/>
        <v>25.3</v>
      </c>
      <c r="J19" s="56">
        <v>26</v>
      </c>
      <c r="K19" s="57">
        <f t="shared" si="1"/>
        <v>27.78</v>
      </c>
    </row>
    <row r="20" ht="15.75" spans="1:11">
      <c r="A20" s="41"/>
      <c r="B20" s="33" t="s">
        <v>41</v>
      </c>
      <c r="C20" s="42" t="s">
        <v>52</v>
      </c>
      <c r="D20" s="33" t="s">
        <v>50</v>
      </c>
      <c r="E20" s="38" t="s">
        <v>53</v>
      </c>
      <c r="F20" s="59" t="s">
        <v>57</v>
      </c>
      <c r="G20" s="39">
        <v>70</v>
      </c>
      <c r="H20" s="40">
        <v>14</v>
      </c>
      <c r="I20" s="40">
        <f t="shared" si="0"/>
        <v>15.4</v>
      </c>
      <c r="J20" s="56">
        <v>16</v>
      </c>
      <c r="K20" s="57">
        <f t="shared" si="1"/>
        <v>17.48</v>
      </c>
    </row>
    <row r="21" ht="15.75" spans="1:11">
      <c r="A21" s="41"/>
      <c r="B21" s="33" t="s">
        <v>41</v>
      </c>
      <c r="C21" s="42" t="s">
        <v>58</v>
      </c>
      <c r="D21" s="33" t="s">
        <v>43</v>
      </c>
      <c r="E21" s="38" t="s">
        <v>59</v>
      </c>
      <c r="F21" s="59" t="s">
        <v>60</v>
      </c>
      <c r="G21" s="39">
        <v>70</v>
      </c>
      <c r="H21" s="40">
        <v>5</v>
      </c>
      <c r="I21" s="40">
        <f t="shared" si="0"/>
        <v>5.5</v>
      </c>
      <c r="J21" s="56">
        <v>6</v>
      </c>
      <c r="K21" s="57">
        <f t="shared" si="1"/>
        <v>7.18</v>
      </c>
    </row>
    <row r="22" ht="15.75" spans="1:11">
      <c r="A22" s="41"/>
      <c r="B22" s="33" t="s">
        <v>41</v>
      </c>
      <c r="C22" s="42" t="s">
        <v>58</v>
      </c>
      <c r="D22" s="33" t="s">
        <v>46</v>
      </c>
      <c r="E22" s="38" t="s">
        <v>59</v>
      </c>
      <c r="F22" s="59" t="s">
        <v>61</v>
      </c>
      <c r="G22" s="39">
        <v>70</v>
      </c>
      <c r="H22" s="40">
        <v>10</v>
      </c>
      <c r="I22" s="40">
        <f t="shared" si="0"/>
        <v>11</v>
      </c>
      <c r="J22" s="56">
        <v>12</v>
      </c>
      <c r="K22" s="57">
        <f t="shared" si="1"/>
        <v>13.36</v>
      </c>
    </row>
    <row r="23" ht="15.75" spans="1:11">
      <c r="A23" s="41"/>
      <c r="B23" s="33" t="s">
        <v>41</v>
      </c>
      <c r="C23" s="42" t="s">
        <v>58</v>
      </c>
      <c r="D23" s="33" t="s">
        <v>48</v>
      </c>
      <c r="E23" s="38" t="s">
        <v>59</v>
      </c>
      <c r="F23" s="59" t="s">
        <v>62</v>
      </c>
      <c r="G23" s="39">
        <v>70</v>
      </c>
      <c r="H23" s="40">
        <v>12</v>
      </c>
      <c r="I23" s="40">
        <f t="shared" si="0"/>
        <v>13.2</v>
      </c>
      <c r="J23" s="56">
        <v>14</v>
      </c>
      <c r="K23" s="57">
        <f t="shared" si="1"/>
        <v>15.42</v>
      </c>
    </row>
    <row r="24" ht="15.75" spans="1:11">
      <c r="A24" s="41"/>
      <c r="B24" s="33" t="s">
        <v>41</v>
      </c>
      <c r="C24" s="42" t="s">
        <v>58</v>
      </c>
      <c r="D24" s="33" t="s">
        <v>50</v>
      </c>
      <c r="E24" s="38" t="s">
        <v>59</v>
      </c>
      <c r="F24" s="59" t="s">
        <v>63</v>
      </c>
      <c r="G24" s="39">
        <v>70</v>
      </c>
      <c r="H24" s="40">
        <v>8</v>
      </c>
      <c r="I24" s="40">
        <f t="shared" si="0"/>
        <v>8.8</v>
      </c>
      <c r="J24" s="56">
        <v>9</v>
      </c>
      <c r="K24" s="57">
        <f t="shared" si="1"/>
        <v>10.27</v>
      </c>
    </row>
    <row r="25" ht="15.75" spans="1:11">
      <c r="A25" s="41"/>
      <c r="B25" s="33" t="s">
        <v>41</v>
      </c>
      <c r="C25" s="42" t="s">
        <v>64</v>
      </c>
      <c r="D25" s="33" t="s">
        <v>43</v>
      </c>
      <c r="E25" s="38" t="s">
        <v>65</v>
      </c>
      <c r="F25" s="59" t="s">
        <v>66</v>
      </c>
      <c r="G25" s="39">
        <v>70</v>
      </c>
      <c r="H25" s="40">
        <v>6</v>
      </c>
      <c r="I25" s="40">
        <f t="shared" si="0"/>
        <v>6.6</v>
      </c>
      <c r="J25" s="56">
        <v>7</v>
      </c>
      <c r="K25" s="57">
        <f t="shared" si="1"/>
        <v>8.21</v>
      </c>
    </row>
    <row r="26" ht="15.75" spans="1:11">
      <c r="A26" s="41"/>
      <c r="B26" s="33" t="s">
        <v>41</v>
      </c>
      <c r="C26" s="42" t="s">
        <v>64</v>
      </c>
      <c r="D26" s="33" t="s">
        <v>46</v>
      </c>
      <c r="E26" s="38" t="s">
        <v>65</v>
      </c>
      <c r="F26" s="59" t="s">
        <v>67</v>
      </c>
      <c r="G26" s="39">
        <v>70</v>
      </c>
      <c r="H26" s="40">
        <v>15</v>
      </c>
      <c r="I26" s="40">
        <f t="shared" si="0"/>
        <v>16.5</v>
      </c>
      <c r="J26" s="56">
        <v>17</v>
      </c>
      <c r="K26" s="57">
        <f t="shared" si="1"/>
        <v>18.51</v>
      </c>
    </row>
    <row r="27" ht="15.75" spans="1:11">
      <c r="A27" s="41"/>
      <c r="B27" s="33" t="s">
        <v>41</v>
      </c>
      <c r="C27" s="42" t="s">
        <v>64</v>
      </c>
      <c r="D27" s="33" t="s">
        <v>48</v>
      </c>
      <c r="E27" s="38" t="s">
        <v>65</v>
      </c>
      <c r="F27" s="59" t="s">
        <v>68</v>
      </c>
      <c r="G27" s="39">
        <v>70</v>
      </c>
      <c r="H27" s="40">
        <v>18</v>
      </c>
      <c r="I27" s="40">
        <f t="shared" si="0"/>
        <v>19.8</v>
      </c>
      <c r="J27" s="56">
        <v>20</v>
      </c>
      <c r="K27" s="57">
        <f t="shared" si="1"/>
        <v>21.6</v>
      </c>
    </row>
    <row r="28" ht="15.75" spans="1:11">
      <c r="A28" s="41"/>
      <c r="B28" s="33" t="s">
        <v>41</v>
      </c>
      <c r="C28" s="42" t="s">
        <v>64</v>
      </c>
      <c r="D28" s="33" t="s">
        <v>50</v>
      </c>
      <c r="E28" s="38" t="s">
        <v>65</v>
      </c>
      <c r="F28" s="59" t="s">
        <v>69</v>
      </c>
      <c r="G28" s="39">
        <v>70</v>
      </c>
      <c r="H28" s="40">
        <v>11</v>
      </c>
      <c r="I28" s="40">
        <f t="shared" si="0"/>
        <v>12.1</v>
      </c>
      <c r="J28" s="56">
        <v>13</v>
      </c>
      <c r="K28" s="57">
        <f t="shared" si="1"/>
        <v>14.39</v>
      </c>
    </row>
    <row r="29" ht="15.75" spans="1:11">
      <c r="A29" s="41"/>
      <c r="B29" s="33" t="s">
        <v>41</v>
      </c>
      <c r="C29" s="42" t="s">
        <v>70</v>
      </c>
      <c r="D29" s="33" t="s">
        <v>43</v>
      </c>
      <c r="E29" s="38" t="s">
        <v>71</v>
      </c>
      <c r="F29" s="59" t="s">
        <v>72</v>
      </c>
      <c r="G29" s="39">
        <v>70</v>
      </c>
      <c r="H29" s="40">
        <v>13</v>
      </c>
      <c r="I29" s="40">
        <f t="shared" si="0"/>
        <v>14.3</v>
      </c>
      <c r="J29" s="56">
        <v>15</v>
      </c>
      <c r="K29" s="57">
        <f t="shared" si="1"/>
        <v>16.45</v>
      </c>
    </row>
    <row r="30" ht="15.75" spans="1:11">
      <c r="A30" s="41"/>
      <c r="B30" s="33" t="s">
        <v>41</v>
      </c>
      <c r="C30" s="42" t="s">
        <v>70</v>
      </c>
      <c r="D30" s="33" t="s">
        <v>46</v>
      </c>
      <c r="E30" s="38" t="s">
        <v>71</v>
      </c>
      <c r="F30" s="59" t="s">
        <v>73</v>
      </c>
      <c r="G30" s="39">
        <v>70</v>
      </c>
      <c r="H30" s="40">
        <v>27</v>
      </c>
      <c r="I30" s="40">
        <f t="shared" si="0"/>
        <v>29.7</v>
      </c>
      <c r="J30" s="56">
        <v>30</v>
      </c>
      <c r="K30" s="57">
        <f t="shared" si="1"/>
        <v>31.9</v>
      </c>
    </row>
    <row r="31" ht="15.75" spans="1:11">
      <c r="A31" s="41"/>
      <c r="B31" s="33" t="s">
        <v>41</v>
      </c>
      <c r="C31" s="42" t="s">
        <v>70</v>
      </c>
      <c r="D31" s="33" t="s">
        <v>48</v>
      </c>
      <c r="E31" s="38" t="s">
        <v>71</v>
      </c>
      <c r="F31" s="59" t="s">
        <v>74</v>
      </c>
      <c r="G31" s="39">
        <v>70</v>
      </c>
      <c r="H31" s="40">
        <v>28</v>
      </c>
      <c r="I31" s="40">
        <f t="shared" si="0"/>
        <v>30.8</v>
      </c>
      <c r="J31" s="56">
        <v>31</v>
      </c>
      <c r="K31" s="57">
        <f t="shared" si="1"/>
        <v>32.93</v>
      </c>
    </row>
    <row r="32" ht="15.75" spans="1:11">
      <c r="A32" s="41"/>
      <c r="B32" s="33" t="s">
        <v>41</v>
      </c>
      <c r="C32" s="42" t="s">
        <v>70</v>
      </c>
      <c r="D32" s="33" t="s">
        <v>50</v>
      </c>
      <c r="E32" s="38" t="s">
        <v>71</v>
      </c>
      <c r="F32" s="59" t="s">
        <v>75</v>
      </c>
      <c r="G32" s="39">
        <v>70</v>
      </c>
      <c r="H32" s="40">
        <v>18</v>
      </c>
      <c r="I32" s="40">
        <f t="shared" si="0"/>
        <v>19.8</v>
      </c>
      <c r="J32" s="56">
        <v>20</v>
      </c>
      <c r="K32" s="57">
        <f t="shared" si="1"/>
        <v>21.6</v>
      </c>
    </row>
    <row r="33" ht="15.75" spans="1:11">
      <c r="A33" s="41"/>
      <c r="B33" s="33" t="s">
        <v>41</v>
      </c>
      <c r="C33" s="42" t="s">
        <v>76</v>
      </c>
      <c r="D33" s="33" t="s">
        <v>43</v>
      </c>
      <c r="E33" s="38" t="s">
        <v>77</v>
      </c>
      <c r="F33" s="59" t="s">
        <v>78</v>
      </c>
      <c r="G33" s="39">
        <v>70</v>
      </c>
      <c r="H33" s="40">
        <v>13</v>
      </c>
      <c r="I33" s="40">
        <f t="shared" si="0"/>
        <v>14.3</v>
      </c>
      <c r="J33" s="56">
        <v>15</v>
      </c>
      <c r="K33" s="57">
        <f t="shared" si="1"/>
        <v>16.45</v>
      </c>
    </row>
    <row r="34" ht="15.75" spans="1:11">
      <c r="A34" s="41"/>
      <c r="B34" s="33" t="s">
        <v>41</v>
      </c>
      <c r="C34" s="42" t="s">
        <v>76</v>
      </c>
      <c r="D34" s="33" t="s">
        <v>46</v>
      </c>
      <c r="E34" s="38" t="s">
        <v>77</v>
      </c>
      <c r="F34" s="59" t="s">
        <v>79</v>
      </c>
      <c r="G34" s="39">
        <v>70</v>
      </c>
      <c r="H34" s="40">
        <v>27</v>
      </c>
      <c r="I34" s="40">
        <f t="shared" si="0"/>
        <v>29.7</v>
      </c>
      <c r="J34" s="56">
        <v>30</v>
      </c>
      <c r="K34" s="57">
        <f t="shared" si="1"/>
        <v>31.9</v>
      </c>
    </row>
    <row r="35" ht="15.75" spans="1:11">
      <c r="A35" s="41"/>
      <c r="B35" s="33" t="s">
        <v>41</v>
      </c>
      <c r="C35" s="42" t="s">
        <v>76</v>
      </c>
      <c r="D35" s="33" t="s">
        <v>48</v>
      </c>
      <c r="E35" s="38" t="s">
        <v>77</v>
      </c>
      <c r="F35" s="59" t="s">
        <v>80</v>
      </c>
      <c r="G35" s="39">
        <v>70</v>
      </c>
      <c r="H35" s="40">
        <v>28</v>
      </c>
      <c r="I35" s="40">
        <f t="shared" si="0"/>
        <v>30.8</v>
      </c>
      <c r="J35" s="56">
        <v>31</v>
      </c>
      <c r="K35" s="57">
        <f t="shared" si="1"/>
        <v>32.93</v>
      </c>
    </row>
    <row r="36" ht="15.75" spans="1:11">
      <c r="A36" s="41"/>
      <c r="B36" s="33" t="s">
        <v>41</v>
      </c>
      <c r="C36" s="42" t="s">
        <v>76</v>
      </c>
      <c r="D36" s="33" t="s">
        <v>50</v>
      </c>
      <c r="E36" s="38" t="s">
        <v>77</v>
      </c>
      <c r="F36" s="59" t="s">
        <v>81</v>
      </c>
      <c r="G36" s="39">
        <v>70</v>
      </c>
      <c r="H36" s="40">
        <v>18</v>
      </c>
      <c r="I36" s="40">
        <f t="shared" si="0"/>
        <v>19.8</v>
      </c>
      <c r="J36" s="56">
        <v>20</v>
      </c>
      <c r="K36" s="57">
        <f t="shared" si="1"/>
        <v>21.6</v>
      </c>
    </row>
    <row r="37" ht="15.75" spans="1:11">
      <c r="A37" s="43" t="s">
        <v>82</v>
      </c>
      <c r="B37" s="33" t="s">
        <v>83</v>
      </c>
      <c r="C37" s="42" t="s">
        <v>84</v>
      </c>
      <c r="D37" s="33" t="s">
        <v>43</v>
      </c>
      <c r="E37" s="38" t="s">
        <v>85</v>
      </c>
      <c r="F37" s="59" t="s">
        <v>86</v>
      </c>
      <c r="G37" s="39">
        <v>70</v>
      </c>
      <c r="H37" s="40">
        <v>13</v>
      </c>
      <c r="I37" s="40">
        <f t="shared" si="0"/>
        <v>14.3</v>
      </c>
      <c r="J37" s="56">
        <v>15</v>
      </c>
      <c r="K37" s="57">
        <f t="shared" si="1"/>
        <v>16.45</v>
      </c>
    </row>
    <row r="38" ht="15.75" spans="1:11">
      <c r="A38" s="43"/>
      <c r="B38" s="33" t="s">
        <v>83</v>
      </c>
      <c r="C38" s="42" t="s">
        <v>84</v>
      </c>
      <c r="D38" s="33" t="s">
        <v>46</v>
      </c>
      <c r="E38" s="38" t="s">
        <v>85</v>
      </c>
      <c r="F38" s="59" t="s">
        <v>87</v>
      </c>
      <c r="G38" s="39">
        <v>70</v>
      </c>
      <c r="H38" s="40">
        <v>26</v>
      </c>
      <c r="I38" s="40">
        <f t="shared" si="0"/>
        <v>28.6</v>
      </c>
      <c r="J38" s="56">
        <v>29</v>
      </c>
      <c r="K38" s="57">
        <f t="shared" si="1"/>
        <v>30.87</v>
      </c>
    </row>
    <row r="39" ht="15.75" spans="1:11">
      <c r="A39" s="43"/>
      <c r="B39" s="33" t="s">
        <v>83</v>
      </c>
      <c r="C39" s="42" t="s">
        <v>84</v>
      </c>
      <c r="D39" s="33" t="s">
        <v>48</v>
      </c>
      <c r="E39" s="38" t="s">
        <v>85</v>
      </c>
      <c r="F39" s="59" t="s">
        <v>88</v>
      </c>
      <c r="G39" s="39">
        <v>70</v>
      </c>
      <c r="H39" s="40">
        <v>26</v>
      </c>
      <c r="I39" s="40">
        <f t="shared" si="0"/>
        <v>28.6</v>
      </c>
      <c r="J39" s="56">
        <v>29</v>
      </c>
      <c r="K39" s="57">
        <f t="shared" si="1"/>
        <v>30.87</v>
      </c>
    </row>
    <row r="40" ht="15.75" spans="1:11">
      <c r="A40" s="43"/>
      <c r="B40" s="33" t="s">
        <v>83</v>
      </c>
      <c r="C40" s="42" t="s">
        <v>84</v>
      </c>
      <c r="D40" s="33" t="s">
        <v>50</v>
      </c>
      <c r="E40" s="38" t="s">
        <v>85</v>
      </c>
      <c r="F40" s="59" t="s">
        <v>89</v>
      </c>
      <c r="G40" s="39">
        <v>70</v>
      </c>
      <c r="H40" s="40">
        <v>17</v>
      </c>
      <c r="I40" s="40">
        <f t="shared" si="0"/>
        <v>18.7</v>
      </c>
      <c r="J40" s="56">
        <v>19</v>
      </c>
      <c r="K40" s="57">
        <f t="shared" si="1"/>
        <v>20.57</v>
      </c>
    </row>
    <row r="41" ht="15.75" spans="1:11">
      <c r="A41" s="43"/>
      <c r="B41" s="33" t="s">
        <v>83</v>
      </c>
      <c r="C41" s="42" t="s">
        <v>90</v>
      </c>
      <c r="D41" s="33" t="s">
        <v>43</v>
      </c>
      <c r="E41" s="38" t="s">
        <v>91</v>
      </c>
      <c r="F41" s="59" t="s">
        <v>92</v>
      </c>
      <c r="G41" s="39">
        <v>72</v>
      </c>
      <c r="H41" s="40">
        <v>13</v>
      </c>
      <c r="I41" s="40">
        <f t="shared" si="0"/>
        <v>14.3</v>
      </c>
      <c r="J41" s="56">
        <v>15</v>
      </c>
      <c r="K41" s="57">
        <f t="shared" si="1"/>
        <v>16.45</v>
      </c>
    </row>
    <row r="42" ht="15.75" spans="1:11">
      <c r="A42" s="43"/>
      <c r="B42" s="33" t="s">
        <v>83</v>
      </c>
      <c r="C42" s="42" t="s">
        <v>90</v>
      </c>
      <c r="D42" s="33" t="s">
        <v>46</v>
      </c>
      <c r="E42" s="38" t="s">
        <v>91</v>
      </c>
      <c r="F42" s="59" t="s">
        <v>93</v>
      </c>
      <c r="G42" s="39">
        <v>72</v>
      </c>
      <c r="H42" s="40">
        <v>26</v>
      </c>
      <c r="I42" s="40">
        <f t="shared" si="0"/>
        <v>28.6</v>
      </c>
      <c r="J42" s="56">
        <v>29</v>
      </c>
      <c r="K42" s="57">
        <f t="shared" si="1"/>
        <v>30.87</v>
      </c>
    </row>
    <row r="43" ht="15.75" spans="1:11">
      <c r="A43" s="43"/>
      <c r="B43" s="33" t="s">
        <v>83</v>
      </c>
      <c r="C43" s="42" t="s">
        <v>90</v>
      </c>
      <c r="D43" s="33" t="s">
        <v>48</v>
      </c>
      <c r="E43" s="38" t="s">
        <v>91</v>
      </c>
      <c r="F43" s="59" t="s">
        <v>94</v>
      </c>
      <c r="G43" s="39">
        <v>72</v>
      </c>
      <c r="H43" s="40">
        <v>26</v>
      </c>
      <c r="I43" s="40">
        <f t="shared" si="0"/>
        <v>28.6</v>
      </c>
      <c r="J43" s="56">
        <v>29</v>
      </c>
      <c r="K43" s="57">
        <f t="shared" si="1"/>
        <v>30.87</v>
      </c>
    </row>
    <row r="44" ht="15.75" spans="1:11">
      <c r="A44" s="36"/>
      <c r="B44" s="44" t="s">
        <v>83</v>
      </c>
      <c r="C44" s="45" t="s">
        <v>90</v>
      </c>
      <c r="D44" s="44" t="s">
        <v>50</v>
      </c>
      <c r="E44" s="46" t="s">
        <v>91</v>
      </c>
      <c r="F44" s="60" t="s">
        <v>95</v>
      </c>
      <c r="G44" s="47">
        <v>72</v>
      </c>
      <c r="H44" s="48">
        <v>17</v>
      </c>
      <c r="I44" s="48">
        <f t="shared" si="0"/>
        <v>18.7</v>
      </c>
      <c r="J44" s="56">
        <v>19</v>
      </c>
      <c r="K44" s="57">
        <f t="shared" si="1"/>
        <v>20.57</v>
      </c>
    </row>
    <row r="45" ht="15.75" spans="1:11">
      <c r="A45" s="49" t="s">
        <v>30</v>
      </c>
      <c r="B45" s="50"/>
      <c r="C45" s="50"/>
      <c r="D45" s="50"/>
      <c r="E45" s="50"/>
      <c r="F45" s="50"/>
      <c r="G45" s="51"/>
      <c r="H45" s="50"/>
      <c r="I45" s="50"/>
      <c r="J45" s="58">
        <f>SUM(J13:J44)</f>
        <v>714</v>
      </c>
      <c r="K45" s="57">
        <f>SUM(K13:K44)</f>
        <v>767.42</v>
      </c>
    </row>
  </sheetData>
  <mergeCells count="7">
    <mergeCell ref="A1:K1"/>
    <mergeCell ref="A2:D2"/>
    <mergeCell ref="E2:K2"/>
    <mergeCell ref="A13:A36"/>
    <mergeCell ref="A37:A4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2024-12-11T02:40:55Z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571341E572114A4AB61F287EF39D80AC_13</vt:lpwstr>
  </property>
</Properties>
</file>