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<sst xmlns="http://schemas.openxmlformats.org/spreadsheetml/2006/main" count="112" uniqueCount="54">
  <si>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</si>
  <si>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</si>
  <si>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</si>
  <si>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福建省晋江市 英林镇下伍堡工业区 金腾达纺织 三楼 晋江市金腾达织造有限责任公司 小叶18359556085  中通74100496870907         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</si>
  <si>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</si>
  <si>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</si>
  <si>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</si>
  <si>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</si>
  <si>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</si>
  <si>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</si>
  <si>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</si>
  <si>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</si>
  <si>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</si>
  <si>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</si>
  <si>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</si>
  <si>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</si>
  <si>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</si>
  <si>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</si>
  <si>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</si>
  <si>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</si>
  <si>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</si>
  <si>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</si>
  <si>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</si>
  <si>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</si>
  <si>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</si>
  <si>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P24120131</t>
  </si>
  <si>
    <t xml:space="preserve">21 AULBW09844                                     </t>
  </si>
  <si>
    <t xml:space="preserve">S24120078 </t>
  </si>
  <si>
    <t xml:space="preserve">A9457AX                                                                                             </t>
  </si>
  <si>
    <t>46*35*21</t>
  </si>
  <si>
    <t xml:space="preserve">E3293AX                                                                                             </t>
  </si>
  <si>
    <t xml:space="preserve">E3297AX                                                                                             </t>
  </si>
  <si>
    <t xml:space="preserve">21_AULBW10265                                     </t>
  </si>
  <si>
    <t>31*23*15</t>
  </si>
  <si>
    <t>总计</t>
  </si>
  <si>
    <t>颜色</t>
  </si>
  <si>
    <t>尺码</t>
  </si>
  <si>
    <t>生产数</t>
  </si>
  <si>
    <t>款号</t>
  </si>
  <si>
    <t>NV30 - NAVY</t>
  </si>
  <si>
    <t>S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</si>
  <si>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</si>
  <si>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</si>
  <si>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A9457AX</t>
  </si>
  <si>
    <t>M</t>
  </si>
  <si>
    <t>L</t>
  </si>
  <si>
    <t>XL</t>
  </si>
  <si>
    <t>XXL</t>
  </si>
  <si>
    <t>无价格</t>
  </si>
  <si>
    <t>BK81 - BLACK</t>
  </si>
  <si>
    <t>E3293AX</t>
  </si>
  <si>
    <t>3XL</t>
  </si>
  <si>
    <t>BR285 - BORDEAUX</t>
  </si>
  <si>
    <t>E3297AX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</si>
</sst>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9"/>
  <sheetViews>
    <sheetView tabSelected="1" workbookViewId="0">
      <selection activeCell="K13" sqref="A1:K13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45638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60" t="s">
        <v>11</v>
      </c>
      <c r="J6" s="6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61" t="s">
        <v>22</v>
      </c>
      <c r="J7" s="6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30" t="s">
        <v>28</v>
      </c>
      <c r="E8" s="31">
        <v>5653</v>
      </c>
      <c r="F8" s="31"/>
      <c r="G8" s="31">
        <v>5833</v>
      </c>
      <c r="H8" s="32">
        <v>1</v>
      </c>
      <c r="I8" s="31"/>
      <c r="J8" s="31">
        <v>13.5</v>
      </c>
      <c r="K8" s="31" t="s">
        <v>29</v>
      </c>
    </row>
    <row r="9" ht="15" spans="1:11">
      <c r="A9" s="33"/>
      <c r="B9" s="34"/>
      <c r="C9" s="35"/>
      <c r="D9" s="30" t="s">
        <v>30</v>
      </c>
      <c r="E9" s="31">
        <v>2180</v>
      </c>
      <c r="F9" s="31"/>
      <c r="G9" s="31">
        <v>2257</v>
      </c>
      <c r="H9" s="32"/>
      <c r="I9" s="31"/>
      <c r="J9" s="31"/>
      <c r="K9" s="31"/>
    </row>
    <row r="10" ht="15" spans="1:11">
      <c r="A10" s="33"/>
      <c r="B10" s="36"/>
      <c r="C10" s="35"/>
      <c r="D10" s="30" t="s">
        <v>31</v>
      </c>
      <c r="E10" s="31">
        <v>3034</v>
      </c>
      <c r="F10" s="31"/>
      <c r="G10" s="31">
        <v>3137</v>
      </c>
      <c r="H10" s="32"/>
      <c r="I10" s="31"/>
      <c r="J10" s="31"/>
      <c r="K10" s="31"/>
    </row>
    <row r="11" ht="15" spans="1:11">
      <c r="A11" s="33"/>
      <c r="B11" s="37" t="s">
        <v>32</v>
      </c>
      <c r="C11" s="35"/>
      <c r="D11" s="37" t="s">
        <v>28</v>
      </c>
      <c r="E11" s="37">
        <v>5733</v>
      </c>
      <c r="F11" s="31"/>
      <c r="G11" s="31">
        <v>5900</v>
      </c>
      <c r="H11" s="38">
        <v>2</v>
      </c>
      <c r="I11" s="31"/>
      <c r="J11" s="27">
        <v>2.1</v>
      </c>
      <c r="K11" s="27" t="s">
        <v>33</v>
      </c>
    </row>
    <row r="12" ht="15" spans="1:11">
      <c r="A12" s="39"/>
      <c r="B12" s="37" t="s">
        <v>32</v>
      </c>
      <c r="C12" s="40"/>
      <c r="D12" s="37" t="s">
        <v>30</v>
      </c>
      <c r="E12" s="37">
        <v>2180</v>
      </c>
      <c r="F12" s="31"/>
      <c r="G12" s="31">
        <v>2300</v>
      </c>
      <c r="H12" s="41"/>
      <c r="I12" s="31"/>
      <c r="J12" s="39"/>
      <c r="K12" s="39"/>
    </row>
    <row r="13" spans="1:11">
      <c r="A13" s="31" t="s">
        <v>34</v>
      </c>
      <c r="B13" s="31"/>
      <c r="C13" s="31"/>
      <c r="D13" s="31"/>
      <c r="E13" s="42">
        <f>SUM(E8:E12)</f>
        <v>18780</v>
      </c>
      <c r="F13" s="42"/>
      <c r="G13" s="42">
        <f>SUM(G8:G12)</f>
        <v>19427</v>
      </c>
      <c r="H13" s="43">
        <v>2</v>
      </c>
      <c r="I13" s="42"/>
      <c r="J13" s="42">
        <f>SUM(J8:J12)</f>
        <v>15.6</v>
      </c>
      <c r="K13" s="31"/>
    </row>
    <row r="16" spans="1:7">
      <c r="A16" s="44" t="s">
        <v>35</v>
      </c>
      <c r="B16" s="45" t="s">
        <v>36</v>
      </c>
      <c r="C16" s="46" t="s">
        <v>18</v>
      </c>
      <c r="D16" s="47" t="s">
        <v>37</v>
      </c>
      <c r="E16" s="45"/>
      <c r="F16" s="45" t="s">
        <v>17</v>
      </c>
      <c r="G16" s="45" t="s">
        <v>38</v>
      </c>
    </row>
    <row r="17" ht="15" spans="1:7">
      <c r="A17" s="48" t="s">
        <v>39</v>
      </c>
      <c r="B17" s="49" t="s">
        <v>40</v>
      </c>
      <c r="C17" s="46">
        <v>505</v>
      </c>
      <c r="D17" s="47">
        <f t="shared" ref="D17:D26" si="0">C17*1.03+1</f>
        <v>521.15</v>
      </c>
      <c r="E17" s="50" t="s">
        <v>41</v>
      </c>
      <c r="F17" s="50" t="s">
        <v>42</v>
      </c>
      <c r="G17" s="51" t="s">
        <v>43</v>
      </c>
    </row>
    <row r="18" ht="15" spans="1:7">
      <c r="A18" s="52"/>
      <c r="B18" s="49" t="s">
        <v>44</v>
      </c>
      <c r="C18" s="46">
        <v>1010</v>
      </c>
      <c r="D18" s="47">
        <f t="shared" si="0"/>
        <v>1041.3</v>
      </c>
      <c r="E18" s="53"/>
      <c r="F18" s="53"/>
      <c r="G18" s="54"/>
    </row>
    <row r="19" ht="15" spans="1:7">
      <c r="A19" s="52"/>
      <c r="B19" s="49" t="s">
        <v>45</v>
      </c>
      <c r="C19" s="46">
        <v>1010</v>
      </c>
      <c r="D19" s="47">
        <f t="shared" si="0"/>
        <v>1041.3</v>
      </c>
      <c r="E19" s="53"/>
      <c r="F19" s="53"/>
      <c r="G19" s="54"/>
    </row>
    <row r="20" ht="15" spans="1:7">
      <c r="A20" s="52"/>
      <c r="B20" s="49" t="s">
        <v>46</v>
      </c>
      <c r="C20" s="46">
        <v>623</v>
      </c>
      <c r="D20" s="47">
        <f t="shared" si="0"/>
        <v>642.69</v>
      </c>
      <c r="E20" s="53"/>
      <c r="F20" s="53"/>
      <c r="G20" s="54"/>
    </row>
    <row r="21" ht="15" spans="1:7">
      <c r="A21" s="55"/>
      <c r="B21" s="49" t="s">
        <v>47</v>
      </c>
      <c r="C21" s="46">
        <v>505</v>
      </c>
      <c r="D21" s="47">
        <f t="shared" si="0"/>
        <v>521.15</v>
      </c>
      <c r="E21" s="56"/>
      <c r="F21" s="56"/>
      <c r="G21" s="54"/>
    </row>
    <row r="22" ht="15" spans="1:7">
      <c r="A22" s="48" t="s">
        <v>39</v>
      </c>
      <c r="B22" s="49" t="s">
        <v>40</v>
      </c>
      <c r="C22" s="57">
        <v>280</v>
      </c>
      <c r="D22" s="47">
        <f t="shared" si="0"/>
        <v>289.4</v>
      </c>
      <c r="E22" s="50" t="s">
        <v>48</v>
      </c>
      <c r="F22" s="51">
        <v>1478456</v>
      </c>
      <c r="G22" s="54"/>
    </row>
    <row r="23" ht="15" spans="1:7">
      <c r="A23" s="52"/>
      <c r="B23" s="49" t="s">
        <v>44</v>
      </c>
      <c r="C23" s="57">
        <v>586</v>
      </c>
      <c r="D23" s="47">
        <f t="shared" si="0"/>
        <v>604.58</v>
      </c>
      <c r="E23" s="53"/>
      <c r="F23" s="54"/>
      <c r="G23" s="54"/>
    </row>
    <row r="24" ht="15" spans="1:7">
      <c r="A24" s="52"/>
      <c r="B24" s="49" t="s">
        <v>45</v>
      </c>
      <c r="C24" s="57">
        <v>580</v>
      </c>
      <c r="D24" s="47">
        <f t="shared" si="0"/>
        <v>598.4</v>
      </c>
      <c r="E24" s="53"/>
      <c r="F24" s="54"/>
      <c r="G24" s="54"/>
    </row>
    <row r="25" ht="15" spans="1:7">
      <c r="A25" s="52"/>
      <c r="B25" s="49" t="s">
        <v>46</v>
      </c>
      <c r="C25" s="57">
        <v>306</v>
      </c>
      <c r="D25" s="47">
        <f t="shared" si="0"/>
        <v>316.18</v>
      </c>
      <c r="E25" s="53"/>
      <c r="F25" s="54"/>
      <c r="G25" s="54"/>
    </row>
    <row r="26" ht="15" spans="1:7">
      <c r="A26" s="55"/>
      <c r="B26" s="49" t="s">
        <v>47</v>
      </c>
      <c r="C26" s="57">
        <v>248</v>
      </c>
      <c r="D26" s="47">
        <f t="shared" si="0"/>
        <v>256.44</v>
      </c>
      <c r="E26" s="56"/>
      <c r="F26" s="58"/>
      <c r="G26" s="58"/>
    </row>
    <row r="27" spans="1:7">
      <c r="A27" s="44" t="s">
        <v>34</v>
      </c>
      <c r="B27" s="45"/>
      <c r="C27" s="46">
        <f>SUM(C17:C26)</f>
        <v>5653</v>
      </c>
      <c r="D27" s="47">
        <f>SUM(D17:D26)</f>
        <v>5832.59</v>
      </c>
      <c r="E27" s="45"/>
      <c r="F27" s="45"/>
      <c r="G27" s="45"/>
    </row>
    <row r="28" spans="1:4">
      <c r="A28" s="1"/>
      <c r="C28" s="59"/>
      <c r="D28" s="59"/>
    </row>
    <row r="29" spans="1:4">
      <c r="A29" s="1"/>
      <c r="C29" s="59"/>
      <c r="D29" s="59"/>
    </row>
    <row r="30" spans="1:7">
      <c r="A30" s="44" t="s">
        <v>35</v>
      </c>
      <c r="B30" s="45" t="s">
        <v>36</v>
      </c>
      <c r="C30" s="46" t="s">
        <v>18</v>
      </c>
      <c r="D30" s="47" t="s">
        <v>37</v>
      </c>
      <c r="E30" s="45"/>
      <c r="F30" s="45" t="s">
        <v>17</v>
      </c>
      <c r="G30" s="45" t="s">
        <v>38</v>
      </c>
    </row>
    <row r="31" ht="15" spans="1:7">
      <c r="A31" s="48" t="s">
        <v>49</v>
      </c>
      <c r="B31" s="49" t="s">
        <v>40</v>
      </c>
      <c r="C31" s="46">
        <v>208</v>
      </c>
      <c r="D31" s="47">
        <f t="shared" ref="D31:D42" si="1">C31*1.03+1</f>
        <v>215.24</v>
      </c>
      <c r="E31" s="50" t="s">
        <v>41</v>
      </c>
      <c r="F31" s="50" t="s">
        <v>42</v>
      </c>
      <c r="G31" s="51" t="s">
        <v>50</v>
      </c>
    </row>
    <row r="32" ht="15" spans="1:7">
      <c r="A32" s="52"/>
      <c r="B32" s="49" t="s">
        <v>44</v>
      </c>
      <c r="C32" s="46">
        <v>416</v>
      </c>
      <c r="D32" s="47">
        <f t="shared" si="1"/>
        <v>429.48</v>
      </c>
      <c r="E32" s="53"/>
      <c r="F32" s="53"/>
      <c r="G32" s="54"/>
    </row>
    <row r="33" ht="15" spans="1:7">
      <c r="A33" s="52"/>
      <c r="B33" s="49" t="s">
        <v>45</v>
      </c>
      <c r="C33" s="46">
        <v>416</v>
      </c>
      <c r="D33" s="47">
        <f t="shared" si="1"/>
        <v>429.48</v>
      </c>
      <c r="E33" s="53"/>
      <c r="F33" s="53"/>
      <c r="G33" s="54"/>
    </row>
    <row r="34" ht="15" spans="1:7">
      <c r="A34" s="52"/>
      <c r="B34" s="49" t="s">
        <v>46</v>
      </c>
      <c r="C34" s="46">
        <v>416</v>
      </c>
      <c r="D34" s="47">
        <f t="shared" si="1"/>
        <v>429.48</v>
      </c>
      <c r="E34" s="53"/>
      <c r="F34" s="53"/>
      <c r="G34" s="54"/>
    </row>
    <row r="35" ht="15" spans="1:7">
      <c r="A35" s="52"/>
      <c r="B35" s="49" t="s">
        <v>47</v>
      </c>
      <c r="C35" s="46">
        <v>208</v>
      </c>
      <c r="D35" s="47">
        <f t="shared" si="1"/>
        <v>215.24</v>
      </c>
      <c r="E35" s="53"/>
      <c r="F35" s="53"/>
      <c r="G35" s="54"/>
    </row>
    <row r="36" ht="15" spans="1:7">
      <c r="A36" s="55"/>
      <c r="B36" s="49" t="s">
        <v>51</v>
      </c>
      <c r="C36" s="46">
        <v>208</v>
      </c>
      <c r="D36" s="47">
        <f t="shared" si="1"/>
        <v>215.24</v>
      </c>
      <c r="E36" s="56"/>
      <c r="F36" s="56"/>
      <c r="G36" s="54"/>
    </row>
    <row r="37" ht="15" spans="1:7">
      <c r="A37" s="48" t="s">
        <v>49</v>
      </c>
      <c r="B37" s="49" t="s">
        <v>40</v>
      </c>
      <c r="C37" s="46">
        <v>24</v>
      </c>
      <c r="D37" s="47">
        <f t="shared" si="1"/>
        <v>25.72</v>
      </c>
      <c r="E37" s="50" t="s">
        <v>48</v>
      </c>
      <c r="F37" s="51">
        <v>1486515</v>
      </c>
      <c r="G37" s="54"/>
    </row>
    <row r="38" ht="15" spans="1:7">
      <c r="A38" s="52"/>
      <c r="B38" s="49" t="s">
        <v>44</v>
      </c>
      <c r="C38" s="46">
        <v>54</v>
      </c>
      <c r="D38" s="47">
        <f t="shared" si="1"/>
        <v>56.62</v>
      </c>
      <c r="E38" s="53"/>
      <c r="F38" s="54"/>
      <c r="G38" s="54"/>
    </row>
    <row r="39" ht="15" spans="1:7">
      <c r="A39" s="52"/>
      <c r="B39" s="49" t="s">
        <v>45</v>
      </c>
      <c r="C39" s="46">
        <v>66</v>
      </c>
      <c r="D39" s="47">
        <f t="shared" si="1"/>
        <v>68.98</v>
      </c>
      <c r="E39" s="53"/>
      <c r="F39" s="54"/>
      <c r="G39" s="54"/>
    </row>
    <row r="40" ht="15" spans="1:7">
      <c r="A40" s="52"/>
      <c r="B40" s="49" t="s">
        <v>46</v>
      </c>
      <c r="C40" s="46">
        <v>66</v>
      </c>
      <c r="D40" s="47">
        <f t="shared" si="1"/>
        <v>68.98</v>
      </c>
      <c r="E40" s="53"/>
      <c r="F40" s="54"/>
      <c r="G40" s="54"/>
    </row>
    <row r="41" ht="15" spans="1:7">
      <c r="A41" s="52"/>
      <c r="B41" s="49" t="s">
        <v>47</v>
      </c>
      <c r="C41" s="46">
        <v>52</v>
      </c>
      <c r="D41" s="47">
        <f t="shared" si="1"/>
        <v>54.56</v>
      </c>
      <c r="E41" s="53"/>
      <c r="F41" s="54"/>
      <c r="G41" s="54"/>
    </row>
    <row r="42" ht="15" spans="1:7">
      <c r="A42" s="55"/>
      <c r="B42" s="49" t="s">
        <v>51</v>
      </c>
      <c r="C42" s="46">
        <v>46</v>
      </c>
      <c r="D42" s="47">
        <f t="shared" si="1"/>
        <v>48.38</v>
      </c>
      <c r="E42" s="56"/>
      <c r="F42" s="58"/>
      <c r="G42" s="58"/>
    </row>
    <row r="43" spans="1:7">
      <c r="A43" s="44" t="s">
        <v>34</v>
      </c>
      <c r="B43" s="45"/>
      <c r="C43" s="46">
        <f>SUM(C31:C42)</f>
        <v>2180</v>
      </c>
      <c r="D43" s="47">
        <f>SUM(D31:D42)</f>
        <v>2257.4</v>
      </c>
      <c r="E43" s="45"/>
      <c r="F43" s="45"/>
      <c r="G43" s="45"/>
    </row>
    <row r="44" spans="1:4">
      <c r="A44" s="1"/>
      <c r="C44" s="59"/>
      <c r="D44" s="59"/>
    </row>
    <row r="45" spans="1:4">
      <c r="A45" s="1"/>
      <c r="C45" s="59"/>
      <c r="D45" s="59"/>
    </row>
    <row r="46" spans="1:7">
      <c r="A46" s="44" t="s">
        <v>35</v>
      </c>
      <c r="B46" s="45" t="s">
        <v>36</v>
      </c>
      <c r="C46" s="46" t="s">
        <v>18</v>
      </c>
      <c r="D46" s="47" t="s">
        <v>37</v>
      </c>
      <c r="E46" s="45"/>
      <c r="F46" s="45" t="s">
        <v>17</v>
      </c>
      <c r="G46" s="45" t="s">
        <v>38</v>
      </c>
    </row>
    <row r="47" ht="15" spans="1:7">
      <c r="A47" s="48" t="s">
        <v>52</v>
      </c>
      <c r="B47" s="49" t="s">
        <v>40</v>
      </c>
      <c r="C47" s="46">
        <v>254</v>
      </c>
      <c r="D47" s="47">
        <f t="shared" ref="D47:D58" si="2">C47*1.03+1</f>
        <v>262.62</v>
      </c>
      <c r="E47" s="50" t="s">
        <v>41</v>
      </c>
      <c r="F47" s="50" t="s">
        <v>42</v>
      </c>
      <c r="G47" s="51" t="s">
        <v>53</v>
      </c>
    </row>
    <row r="48" ht="15" spans="1:7">
      <c r="A48" s="52"/>
      <c r="B48" s="49" t="s">
        <v>44</v>
      </c>
      <c r="C48" s="46">
        <v>508</v>
      </c>
      <c r="D48" s="47">
        <f t="shared" si="2"/>
        <v>524.24</v>
      </c>
      <c r="E48" s="53"/>
      <c r="F48" s="53"/>
      <c r="G48" s="54"/>
    </row>
    <row r="49" ht="15" spans="1:7">
      <c r="A49" s="52"/>
      <c r="B49" s="49" t="s">
        <v>45</v>
      </c>
      <c r="C49" s="46">
        <v>508</v>
      </c>
      <c r="D49" s="47">
        <f t="shared" si="2"/>
        <v>524.24</v>
      </c>
      <c r="E49" s="53"/>
      <c r="F49" s="53"/>
      <c r="G49" s="54"/>
    </row>
    <row r="50" ht="15" spans="1:7">
      <c r="A50" s="52"/>
      <c r="B50" s="49" t="s">
        <v>46</v>
      </c>
      <c r="C50" s="46">
        <v>508</v>
      </c>
      <c r="D50" s="47">
        <f t="shared" si="2"/>
        <v>524.24</v>
      </c>
      <c r="E50" s="53"/>
      <c r="F50" s="53"/>
      <c r="G50" s="54"/>
    </row>
    <row r="51" ht="15" spans="1:7">
      <c r="A51" s="52"/>
      <c r="B51" s="49" t="s">
        <v>47</v>
      </c>
      <c r="C51" s="46">
        <v>254</v>
      </c>
      <c r="D51" s="47">
        <f t="shared" si="2"/>
        <v>262.62</v>
      </c>
      <c r="E51" s="53"/>
      <c r="F51" s="53"/>
      <c r="G51" s="54"/>
    </row>
    <row r="52" ht="15" spans="1:7">
      <c r="A52" s="55"/>
      <c r="B52" s="49" t="s">
        <v>51</v>
      </c>
      <c r="C52" s="46">
        <v>254</v>
      </c>
      <c r="D52" s="47">
        <f t="shared" si="2"/>
        <v>262.62</v>
      </c>
      <c r="E52" s="56"/>
      <c r="F52" s="56"/>
      <c r="G52" s="54"/>
    </row>
    <row r="53" ht="15" spans="1:7">
      <c r="A53" s="48" t="s">
        <v>52</v>
      </c>
      <c r="B53" s="49" t="s">
        <v>40</v>
      </c>
      <c r="C53" s="46">
        <v>68</v>
      </c>
      <c r="D53" s="47">
        <f t="shared" si="2"/>
        <v>71.04</v>
      </c>
      <c r="E53" s="50" t="s">
        <v>48</v>
      </c>
      <c r="F53" s="51">
        <v>1478586</v>
      </c>
      <c r="G53" s="54"/>
    </row>
    <row r="54" ht="15" spans="1:7">
      <c r="A54" s="52"/>
      <c r="B54" s="49" t="s">
        <v>44</v>
      </c>
      <c r="C54" s="46">
        <v>202</v>
      </c>
      <c r="D54" s="47">
        <f t="shared" si="2"/>
        <v>209.06</v>
      </c>
      <c r="E54" s="53"/>
      <c r="F54" s="54"/>
      <c r="G54" s="54"/>
    </row>
    <row r="55" ht="15" spans="1:7">
      <c r="A55" s="52"/>
      <c r="B55" s="49" t="s">
        <v>45</v>
      </c>
      <c r="C55" s="46">
        <v>136</v>
      </c>
      <c r="D55" s="47">
        <f t="shared" si="2"/>
        <v>141.08</v>
      </c>
      <c r="E55" s="53"/>
      <c r="F55" s="54"/>
      <c r="G55" s="54"/>
    </row>
    <row r="56" ht="15" spans="1:7">
      <c r="A56" s="52"/>
      <c r="B56" s="49" t="s">
        <v>46</v>
      </c>
      <c r="C56" s="46">
        <v>148</v>
      </c>
      <c r="D56" s="47">
        <f t="shared" si="2"/>
        <v>153.44</v>
      </c>
      <c r="E56" s="53"/>
      <c r="F56" s="54"/>
      <c r="G56" s="54"/>
    </row>
    <row r="57" ht="15" spans="1:7">
      <c r="A57" s="52"/>
      <c r="B57" s="49" t="s">
        <v>47</v>
      </c>
      <c r="C57" s="46">
        <v>88</v>
      </c>
      <c r="D57" s="47">
        <f t="shared" si="2"/>
        <v>91.64</v>
      </c>
      <c r="E57" s="53"/>
      <c r="F57" s="54"/>
      <c r="G57" s="54"/>
    </row>
    <row r="58" ht="15" spans="1:7">
      <c r="A58" s="55"/>
      <c r="B58" s="49" t="s">
        <v>51</v>
      </c>
      <c r="C58" s="46">
        <v>106</v>
      </c>
      <c r="D58" s="47">
        <f t="shared" si="2"/>
        <v>110.18</v>
      </c>
      <c r="E58" s="56"/>
      <c r="F58" s="58"/>
      <c r="G58" s="58"/>
    </row>
    <row r="59" spans="1:7">
      <c r="A59" s="44" t="s">
        <v>34</v>
      </c>
      <c r="B59" s="45"/>
      <c r="C59" s="46">
        <f>SUM(C47:C58)</f>
        <v>3034</v>
      </c>
      <c r="D59" s="47">
        <f>SUM(D47:D58)</f>
        <v>3137.02</v>
      </c>
      <c r="E59" s="45"/>
      <c r="F59" s="45"/>
      <c r="G59" s="45"/>
    </row>
  </sheetData>
  <mergeCells count="35">
    <mergeCell ref="A1:K1"/>
    <mergeCell ref="A2:D2"/>
    <mergeCell ref="E2:K2"/>
    <mergeCell ref="A8:A12"/>
    <mergeCell ref="A17:A21"/>
    <mergeCell ref="A22:A26"/>
    <mergeCell ref="A31:A36"/>
    <mergeCell ref="A37:A42"/>
    <mergeCell ref="A47:A52"/>
    <mergeCell ref="A53:A58"/>
    <mergeCell ref="B8:B10"/>
    <mergeCell ref="C8:C12"/>
    <mergeCell ref="E17:E21"/>
    <mergeCell ref="E22:E26"/>
    <mergeCell ref="E31:E36"/>
    <mergeCell ref="E37:E42"/>
    <mergeCell ref="E47:E52"/>
    <mergeCell ref="E53:E58"/>
    <mergeCell ref="F17:F21"/>
    <mergeCell ref="F22:F26"/>
    <mergeCell ref="F31:F36"/>
    <mergeCell ref="F37:F42"/>
    <mergeCell ref="F47:F52"/>
    <mergeCell ref="F53:F58"/>
    <mergeCell ref="G17:G26"/>
    <mergeCell ref="G31:G42"/>
    <mergeCell ref="G47:G58"/>
    <mergeCell ref="H8:H10"/>
    <mergeCell ref="H11:H12"/>
    <mergeCell ref="J8:J10"/>
    <mergeCell ref="J11:J12"/>
    <mergeCell ref="K8:K10"/>
    <mergeCell ref="K11:K12"/>
    <mergeCell ref="A3:D4"/>
    <mergeCell ref="E3:K4"/>
  </mergeCells>
  <pageMargins left="0.7" right="0.7" top="0.75" bottom="0.75" header="0.3" footer="0.3"/>
  <pageSetup paperSize="9" scale="5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2024-12-12T01:29:46Z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4AB3FC4FBB834374997F8BBA2618D5CB_13</vt:lpwstr>
  </property>
</Properties>
</file>