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<sst xmlns="http://schemas.openxmlformats.org/spreadsheetml/2006/main" count="134" uniqueCount="62">
  <si>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</si>
  <si>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</si>
  <si>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</si>
  <si>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唐结纺织浙江省绍兴市越城区斗门街道汤公路301号中塑包装印务4号楼二楼 13157510520中通74100496870908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</si>
  <si>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</si>
  <si>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</si>
  <si>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</si>
  <si>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</si>
  <si>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</si>
  <si>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</si>
  <si>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</si>
  <si>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</si>
  <si>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</si>
  <si>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</si>
  <si>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</si>
  <si>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</si>
  <si>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</si>
  <si>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</si>
  <si>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</si>
  <si>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</si>
  <si>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</si>
  <si>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</si>
  <si>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</si>
  <si>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</si>
  <si>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</si>
  <si>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P24110380</t>
  </si>
  <si>
    <t xml:space="preserve">21 AULTH09845                                     </t>
  </si>
  <si>
    <t xml:space="preserve">S24110246 </t>
  </si>
  <si>
    <r>
      <rPr>
        <b/>
        <sz val="11"/>
        <rFont val="Calibri"/>
        <charset val="134"/>
      </rPr>
      <t>E1215AX-</t>
    </r>
    <r>
      <rPr>
        <b/>
        <sz val="11"/>
        <rFont val="宋体"/>
        <charset val="134"/>
      </rPr>
      <t>埃及单</t>
    </r>
    <r>
      <rPr>
        <b/>
        <sz val="11"/>
        <rFont val="Calibri"/>
        <charset val="134"/>
      </rPr>
      <t xml:space="preserve">                                                                                      </t>
    </r>
  </si>
  <si>
    <t>46*35*21</t>
  </si>
  <si>
    <t>48*27*27</t>
  </si>
  <si>
    <t xml:space="preserve">21 AULBM10015                                     </t>
  </si>
  <si>
    <t>45*33*20</t>
  </si>
  <si>
    <t xml:space="preserve">21 AULBM10114                                     </t>
  </si>
  <si>
    <t>45*33*26</t>
  </si>
  <si>
    <t>总计</t>
  </si>
  <si>
    <t>颜色</t>
  </si>
  <si>
    <t>尺码</t>
  </si>
  <si>
    <t>生产数</t>
  </si>
  <si>
    <t>尺码段</t>
  </si>
  <si>
    <t>PO号</t>
  </si>
  <si>
    <t>款号</t>
  </si>
  <si>
    <t>第1箱</t>
  </si>
  <si>
    <t>BG764 - LT.BEIGE</t>
  </si>
  <si>
    <t>S</t>
  </si>
  <si>
    <t>S-3XL</t>
  </si>
  <si>
    <t>特殊有价格</t>
  </si>
  <si>
    <t>E1215AX</t>
  </si>
  <si>
    <t>M</t>
  </si>
  <si>
    <t>L</t>
  </si>
  <si>
    <t>XL</t>
  </si>
  <si>
    <t>XXL</t>
  </si>
  <si>
    <t>3XL</t>
  </si>
  <si>
    <t>XS</t>
  </si>
  <si>
    <t>XS-3XL</t>
  </si>
  <si>
    <t>无价格</t>
  </si>
  <si>
    <t>有价格</t>
  </si>
  <si>
    <t>BN300 - VISON</t>
  </si>
  <si>
    <t>S-XL</t>
  </si>
  <si>
    <t>KH465 - LT.KHAKI</t>
  </si>
  <si>
    <t>第2箱</t>
  </si>
  <si>
    <t>XS-XXL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</si>
</sst>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8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178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178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79" fontId="9" fillId="0" borderId="1" xfId="49" applyNumberFormat="1" applyFont="1" applyFill="1" applyBorder="1" applyAlignment="1">
      <alignment horizontal="center" vertical="center" wrapText="1"/>
    </xf>
    <xf numFmtId="179" fontId="10" fillId="0" borderId="1" xfId="49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1"/>
  <sheetViews>
    <sheetView tabSelected="1" workbookViewId="0">
      <selection activeCell="K13" sqref="A1:K13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45638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3" t="s">
        <v>11</v>
      </c>
      <c r="J6" s="4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4" t="s">
        <v>22</v>
      </c>
      <c r="J7" s="44" t="s">
        <v>23</v>
      </c>
      <c r="K7" s="18" t="s">
        <v>24</v>
      </c>
    </row>
    <row r="8" spans="1:11">
      <c r="A8" s="23" t="s">
        <v>25</v>
      </c>
      <c r="B8" s="24" t="s">
        <v>26</v>
      </c>
      <c r="C8" s="24" t="s">
        <v>27</v>
      </c>
      <c r="D8" s="24" t="s">
        <v>28</v>
      </c>
      <c r="E8" s="23">
        <v>18567</v>
      </c>
      <c r="F8" s="23"/>
      <c r="G8" s="23">
        <v>19158</v>
      </c>
      <c r="H8" s="23">
        <v>1</v>
      </c>
      <c r="I8" s="23"/>
      <c r="J8" s="23">
        <v>20</v>
      </c>
      <c r="K8" s="23" t="s">
        <v>29</v>
      </c>
    </row>
    <row r="9" spans="1:11">
      <c r="A9" s="23"/>
      <c r="B9" s="24"/>
      <c r="C9" s="24"/>
      <c r="D9" s="24"/>
      <c r="E9" s="23">
        <v>11382</v>
      </c>
      <c r="F9" s="23"/>
      <c r="G9" s="23">
        <v>11744</v>
      </c>
      <c r="H9" s="23">
        <v>2</v>
      </c>
      <c r="I9" s="23"/>
      <c r="J9" s="23">
        <v>13</v>
      </c>
      <c r="K9" s="23" t="s">
        <v>30</v>
      </c>
    </row>
    <row r="10" spans="1:11">
      <c r="A10" s="23"/>
      <c r="B10" s="24" t="s">
        <v>31</v>
      </c>
      <c r="C10" s="24"/>
      <c r="D10" s="24"/>
      <c r="E10" s="24">
        <v>29949</v>
      </c>
      <c r="F10" s="23"/>
      <c r="G10" s="23">
        <v>19600</v>
      </c>
      <c r="H10" s="23">
        <v>3</v>
      </c>
      <c r="I10" s="23"/>
      <c r="J10" s="23">
        <v>17.4</v>
      </c>
      <c r="K10" s="23" t="s">
        <v>32</v>
      </c>
    </row>
    <row r="11" spans="1:11">
      <c r="A11" s="23"/>
      <c r="B11" s="24"/>
      <c r="C11" s="24"/>
      <c r="D11" s="24"/>
      <c r="E11" s="24"/>
      <c r="F11" s="23"/>
      <c r="G11" s="23">
        <v>11200</v>
      </c>
      <c r="H11" s="25">
        <v>4</v>
      </c>
      <c r="I11" s="23"/>
      <c r="J11" s="25">
        <v>19.9</v>
      </c>
      <c r="K11" s="23"/>
    </row>
    <row r="12" ht="15" spans="1:11">
      <c r="A12" s="23"/>
      <c r="B12" s="24" t="s">
        <v>33</v>
      </c>
      <c r="C12" s="24"/>
      <c r="D12" s="24"/>
      <c r="E12" s="24">
        <v>29949</v>
      </c>
      <c r="F12" s="23"/>
      <c r="G12" s="23">
        <v>30800</v>
      </c>
      <c r="H12" s="26"/>
      <c r="I12" s="23"/>
      <c r="J12" s="26"/>
      <c r="K12" s="23" t="s">
        <v>34</v>
      </c>
    </row>
    <row r="13" spans="1:11">
      <c r="A13" s="23" t="s">
        <v>35</v>
      </c>
      <c r="B13" s="23"/>
      <c r="C13" s="23"/>
      <c r="D13" s="23"/>
      <c r="E13" s="27">
        <f>SUM(E8:E12)</f>
        <v>89847</v>
      </c>
      <c r="F13" s="27"/>
      <c r="G13" s="27">
        <f>SUM(G8:G12)</f>
        <v>92502</v>
      </c>
      <c r="H13" s="27">
        <v>4</v>
      </c>
      <c r="I13" s="27"/>
      <c r="J13" s="27">
        <f>SUM(J8:J11)</f>
        <v>70.3</v>
      </c>
      <c r="K13" s="23"/>
    </row>
    <row r="16" spans="1:9">
      <c r="A16" s="28" t="s">
        <v>36</v>
      </c>
      <c r="B16" s="28" t="s">
        <v>37</v>
      </c>
      <c r="C16" s="29" t="s">
        <v>18</v>
      </c>
      <c r="D16" s="29" t="s">
        <v>38</v>
      </c>
      <c r="E16" s="28" t="s">
        <v>39</v>
      </c>
      <c r="F16" s="28"/>
      <c r="G16" s="28" t="s">
        <v>40</v>
      </c>
      <c r="H16" s="28" t="s">
        <v>41</v>
      </c>
      <c r="I16" s="45" t="s">
        <v>42</v>
      </c>
    </row>
    <row r="17" ht="15" spans="1:9">
      <c r="A17" s="30" t="s">
        <v>43</v>
      </c>
      <c r="B17" s="31" t="s">
        <v>44</v>
      </c>
      <c r="C17" s="29">
        <v>96.35</v>
      </c>
      <c r="D17" s="29">
        <f t="shared" ref="D17:D70" si="0">C17*1.03+1</f>
        <v>100.2405</v>
      </c>
      <c r="E17" s="32" t="s">
        <v>45</v>
      </c>
      <c r="F17" s="33" t="s">
        <v>46</v>
      </c>
      <c r="G17" s="32">
        <v>1497972</v>
      </c>
      <c r="H17" s="30" t="s">
        <v>47</v>
      </c>
      <c r="I17" s="45"/>
    </row>
    <row r="18" ht="15" spans="1:9">
      <c r="A18" s="34"/>
      <c r="B18" s="31" t="s">
        <v>48</v>
      </c>
      <c r="C18" s="29">
        <v>144.525</v>
      </c>
      <c r="D18" s="29">
        <f t="shared" si="0"/>
        <v>149.86075</v>
      </c>
      <c r="E18" s="35"/>
      <c r="F18" s="36"/>
      <c r="G18" s="35"/>
      <c r="H18" s="34"/>
      <c r="I18" s="45"/>
    </row>
    <row r="19" ht="15" spans="1:9">
      <c r="A19" s="34"/>
      <c r="B19" s="31" t="s">
        <v>49</v>
      </c>
      <c r="C19" s="29">
        <v>144.525</v>
      </c>
      <c r="D19" s="29">
        <f t="shared" si="0"/>
        <v>149.86075</v>
      </c>
      <c r="E19" s="35"/>
      <c r="F19" s="36"/>
      <c r="G19" s="35"/>
      <c r="H19" s="34"/>
      <c r="I19" s="45"/>
    </row>
    <row r="20" ht="15" spans="1:9">
      <c r="A20" s="34"/>
      <c r="B20" s="31" t="s">
        <v>50</v>
      </c>
      <c r="C20" s="29">
        <v>144.525</v>
      </c>
      <c r="D20" s="29">
        <f t="shared" si="0"/>
        <v>149.86075</v>
      </c>
      <c r="E20" s="35"/>
      <c r="F20" s="36"/>
      <c r="G20" s="35"/>
      <c r="H20" s="34"/>
      <c r="I20" s="45"/>
    </row>
    <row r="21" ht="15" spans="1:9">
      <c r="A21" s="34"/>
      <c r="B21" s="31" t="s">
        <v>51</v>
      </c>
      <c r="C21" s="29">
        <v>96.35</v>
      </c>
      <c r="D21" s="29">
        <f t="shared" si="0"/>
        <v>100.2405</v>
      </c>
      <c r="E21" s="35"/>
      <c r="F21" s="36"/>
      <c r="G21" s="35"/>
      <c r="H21" s="34"/>
      <c r="I21" s="45"/>
    </row>
    <row r="22" ht="15" spans="1:9">
      <c r="A22" s="37"/>
      <c r="B22" s="31" t="s">
        <v>52</v>
      </c>
      <c r="C22" s="29">
        <v>48.175</v>
      </c>
      <c r="D22" s="29">
        <f t="shared" si="0"/>
        <v>50.62025</v>
      </c>
      <c r="E22" s="38"/>
      <c r="F22" s="39"/>
      <c r="G22" s="38"/>
      <c r="H22" s="34"/>
      <c r="I22" s="45"/>
    </row>
    <row r="23" ht="15" spans="1:9">
      <c r="A23" s="30" t="s">
        <v>43</v>
      </c>
      <c r="B23" s="31" t="s">
        <v>53</v>
      </c>
      <c r="C23" s="29">
        <v>2.05</v>
      </c>
      <c r="D23" s="29">
        <f t="shared" si="0"/>
        <v>3.1115</v>
      </c>
      <c r="E23" s="32" t="s">
        <v>54</v>
      </c>
      <c r="F23" s="33" t="s">
        <v>55</v>
      </c>
      <c r="G23" s="32">
        <v>1497973</v>
      </c>
      <c r="H23" s="34"/>
      <c r="I23" s="45"/>
    </row>
    <row r="24" ht="15" spans="1:9">
      <c r="A24" s="34"/>
      <c r="B24" s="31" t="s">
        <v>44</v>
      </c>
      <c r="C24" s="29">
        <v>41</v>
      </c>
      <c r="D24" s="29">
        <f t="shared" si="0"/>
        <v>43.23</v>
      </c>
      <c r="E24" s="35"/>
      <c r="F24" s="36"/>
      <c r="G24" s="35"/>
      <c r="H24" s="34"/>
      <c r="I24" s="45"/>
    </row>
    <row r="25" ht="15" spans="1:9">
      <c r="A25" s="34"/>
      <c r="B25" s="31" t="s">
        <v>48</v>
      </c>
      <c r="C25" s="29">
        <v>98.4</v>
      </c>
      <c r="D25" s="29">
        <f t="shared" si="0"/>
        <v>102.352</v>
      </c>
      <c r="E25" s="35"/>
      <c r="F25" s="36"/>
      <c r="G25" s="35"/>
      <c r="H25" s="34"/>
      <c r="I25" s="45"/>
    </row>
    <row r="26" ht="15" spans="1:9">
      <c r="A26" s="34"/>
      <c r="B26" s="31" t="s">
        <v>49</v>
      </c>
      <c r="C26" s="29">
        <v>102.5</v>
      </c>
      <c r="D26" s="29">
        <f t="shared" si="0"/>
        <v>106.575</v>
      </c>
      <c r="E26" s="35"/>
      <c r="F26" s="36"/>
      <c r="G26" s="35"/>
      <c r="H26" s="34"/>
      <c r="I26" s="45"/>
    </row>
    <row r="27" ht="15" spans="1:9">
      <c r="A27" s="34"/>
      <c r="B27" s="31" t="s">
        <v>50</v>
      </c>
      <c r="C27" s="29">
        <v>63.55</v>
      </c>
      <c r="D27" s="29">
        <f t="shared" si="0"/>
        <v>66.4565</v>
      </c>
      <c r="E27" s="35"/>
      <c r="F27" s="36"/>
      <c r="G27" s="35"/>
      <c r="H27" s="34"/>
      <c r="I27" s="45"/>
    </row>
    <row r="28" ht="15" spans="1:9">
      <c r="A28" s="34"/>
      <c r="B28" s="31" t="s">
        <v>51</v>
      </c>
      <c r="C28" s="29">
        <v>32.8</v>
      </c>
      <c r="D28" s="29">
        <f t="shared" si="0"/>
        <v>34.784</v>
      </c>
      <c r="E28" s="35"/>
      <c r="F28" s="36"/>
      <c r="G28" s="35"/>
      <c r="H28" s="34"/>
      <c r="I28" s="45"/>
    </row>
    <row r="29" ht="15" spans="1:9">
      <c r="A29" s="37"/>
      <c r="B29" s="31" t="s">
        <v>52</v>
      </c>
      <c r="C29" s="29">
        <v>12.3</v>
      </c>
      <c r="D29" s="29">
        <f t="shared" si="0"/>
        <v>13.669</v>
      </c>
      <c r="E29" s="38"/>
      <c r="F29" s="39"/>
      <c r="G29" s="38"/>
      <c r="H29" s="34"/>
      <c r="I29" s="45"/>
    </row>
    <row r="30" ht="15" spans="1:9">
      <c r="A30" s="30" t="s">
        <v>43</v>
      </c>
      <c r="B30" s="31" t="s">
        <v>53</v>
      </c>
      <c r="C30" s="29">
        <v>136.325</v>
      </c>
      <c r="D30" s="29">
        <f t="shared" si="0"/>
        <v>141.41475</v>
      </c>
      <c r="E30" s="32" t="s">
        <v>54</v>
      </c>
      <c r="F30" s="33" t="s">
        <v>56</v>
      </c>
      <c r="G30" s="32">
        <v>1497971</v>
      </c>
      <c r="H30" s="34"/>
      <c r="I30" s="45"/>
    </row>
    <row r="31" ht="15" spans="1:9">
      <c r="A31" s="34"/>
      <c r="B31" s="31" t="s">
        <v>44</v>
      </c>
      <c r="C31" s="29">
        <v>1731.225</v>
      </c>
      <c r="D31" s="29">
        <f t="shared" si="0"/>
        <v>1784.16175</v>
      </c>
      <c r="E31" s="35"/>
      <c r="F31" s="36"/>
      <c r="G31" s="35"/>
      <c r="H31" s="34"/>
      <c r="I31" s="45"/>
    </row>
    <row r="32" ht="15" spans="1:9">
      <c r="A32" s="34"/>
      <c r="B32" s="31" t="s">
        <v>48</v>
      </c>
      <c r="C32" s="29">
        <v>3025.8</v>
      </c>
      <c r="D32" s="29">
        <f t="shared" si="0"/>
        <v>3117.574</v>
      </c>
      <c r="E32" s="35"/>
      <c r="F32" s="36"/>
      <c r="G32" s="35"/>
      <c r="H32" s="34"/>
      <c r="I32" s="45"/>
    </row>
    <row r="33" ht="15" spans="1:9">
      <c r="A33" s="34"/>
      <c r="B33" s="31" t="s">
        <v>49</v>
      </c>
      <c r="C33" s="29">
        <v>3025.8</v>
      </c>
      <c r="D33" s="29">
        <f t="shared" si="0"/>
        <v>3117.574</v>
      </c>
      <c r="E33" s="35"/>
      <c r="F33" s="36"/>
      <c r="G33" s="35"/>
      <c r="H33" s="34"/>
      <c r="I33" s="45"/>
    </row>
    <row r="34" ht="15" spans="1:9">
      <c r="A34" s="34"/>
      <c r="B34" s="31" t="s">
        <v>50</v>
      </c>
      <c r="C34" s="29">
        <v>2228.35</v>
      </c>
      <c r="D34" s="29">
        <f t="shared" si="0"/>
        <v>2296.2005</v>
      </c>
      <c r="E34" s="35"/>
      <c r="F34" s="36"/>
      <c r="G34" s="35"/>
      <c r="H34" s="34"/>
      <c r="I34" s="45"/>
    </row>
    <row r="35" ht="15" spans="1:9">
      <c r="A35" s="34"/>
      <c r="B35" s="31" t="s">
        <v>51</v>
      </c>
      <c r="C35" s="29">
        <v>1156.2</v>
      </c>
      <c r="D35" s="29">
        <f t="shared" si="0"/>
        <v>1191.886</v>
      </c>
      <c r="E35" s="35"/>
      <c r="F35" s="36"/>
      <c r="G35" s="35"/>
      <c r="H35" s="34"/>
      <c r="I35" s="45"/>
    </row>
    <row r="36" ht="15" spans="1:9">
      <c r="A36" s="37"/>
      <c r="B36" s="31" t="s">
        <v>52</v>
      </c>
      <c r="C36" s="29">
        <v>358.75</v>
      </c>
      <c r="D36" s="29">
        <f t="shared" si="0"/>
        <v>370.5125</v>
      </c>
      <c r="E36" s="38"/>
      <c r="F36" s="39"/>
      <c r="G36" s="38"/>
      <c r="H36" s="37"/>
      <c r="I36" s="45"/>
    </row>
    <row r="37" ht="15" spans="1:9">
      <c r="A37" s="30" t="s">
        <v>57</v>
      </c>
      <c r="B37" s="31" t="s">
        <v>44</v>
      </c>
      <c r="C37" s="29">
        <v>43.05</v>
      </c>
      <c r="D37" s="29">
        <f t="shared" si="0"/>
        <v>45.3415</v>
      </c>
      <c r="E37" s="32" t="s">
        <v>58</v>
      </c>
      <c r="F37" s="33" t="s">
        <v>46</v>
      </c>
      <c r="G37" s="32">
        <v>1497972</v>
      </c>
      <c r="H37" s="30" t="s">
        <v>47</v>
      </c>
      <c r="I37" s="45"/>
    </row>
    <row r="38" ht="15" spans="1:9">
      <c r="A38" s="34"/>
      <c r="B38" s="31" t="s">
        <v>48</v>
      </c>
      <c r="C38" s="29">
        <v>86.1</v>
      </c>
      <c r="D38" s="29">
        <f t="shared" si="0"/>
        <v>89.683</v>
      </c>
      <c r="E38" s="35"/>
      <c r="F38" s="36"/>
      <c r="G38" s="35"/>
      <c r="H38" s="34"/>
      <c r="I38" s="45"/>
    </row>
    <row r="39" ht="15" spans="1:9">
      <c r="A39" s="34"/>
      <c r="B39" s="31" t="s">
        <v>49</v>
      </c>
      <c r="C39" s="29">
        <v>86.1</v>
      </c>
      <c r="D39" s="29">
        <f t="shared" si="0"/>
        <v>89.683</v>
      </c>
      <c r="E39" s="35"/>
      <c r="F39" s="36"/>
      <c r="G39" s="35"/>
      <c r="H39" s="34"/>
      <c r="I39" s="45"/>
    </row>
    <row r="40" ht="15" spans="1:9">
      <c r="A40" s="37"/>
      <c r="B40" s="31" t="s">
        <v>50</v>
      </c>
      <c r="C40" s="29">
        <v>43.05</v>
      </c>
      <c r="D40" s="29">
        <f t="shared" si="0"/>
        <v>45.3415</v>
      </c>
      <c r="E40" s="38"/>
      <c r="F40" s="39"/>
      <c r="G40" s="38"/>
      <c r="H40" s="34"/>
      <c r="I40" s="45"/>
    </row>
    <row r="41" ht="15" spans="1:9">
      <c r="A41" s="30" t="s">
        <v>57</v>
      </c>
      <c r="B41" s="31" t="s">
        <v>44</v>
      </c>
      <c r="C41" s="29">
        <v>18.45</v>
      </c>
      <c r="D41" s="29">
        <f t="shared" si="0"/>
        <v>20.0035</v>
      </c>
      <c r="E41" s="32" t="s">
        <v>58</v>
      </c>
      <c r="F41" s="33" t="s">
        <v>55</v>
      </c>
      <c r="G41" s="32">
        <v>1497973</v>
      </c>
      <c r="H41" s="34"/>
      <c r="I41" s="45"/>
    </row>
    <row r="42" ht="15" spans="1:9">
      <c r="A42" s="34"/>
      <c r="B42" s="31" t="s">
        <v>48</v>
      </c>
      <c r="C42" s="29">
        <v>47.15</v>
      </c>
      <c r="D42" s="29">
        <f t="shared" si="0"/>
        <v>49.5645</v>
      </c>
      <c r="E42" s="35"/>
      <c r="F42" s="36"/>
      <c r="G42" s="35"/>
      <c r="H42" s="34"/>
      <c r="I42" s="45"/>
    </row>
    <row r="43" ht="15" spans="1:9">
      <c r="A43" s="34"/>
      <c r="B43" s="31" t="s">
        <v>49</v>
      </c>
      <c r="C43" s="29">
        <v>49.2</v>
      </c>
      <c r="D43" s="29">
        <f t="shared" si="0"/>
        <v>51.676</v>
      </c>
      <c r="E43" s="35"/>
      <c r="F43" s="36"/>
      <c r="G43" s="35"/>
      <c r="H43" s="34"/>
      <c r="I43" s="45"/>
    </row>
    <row r="44" ht="15" spans="1:9">
      <c r="A44" s="34"/>
      <c r="B44" s="31" t="s">
        <v>50</v>
      </c>
      <c r="C44" s="29">
        <v>28.7</v>
      </c>
      <c r="D44" s="29">
        <f t="shared" si="0"/>
        <v>30.561</v>
      </c>
      <c r="E44" s="35"/>
      <c r="F44" s="36"/>
      <c r="G44" s="35"/>
      <c r="H44" s="34"/>
      <c r="I44" s="45"/>
    </row>
    <row r="45" ht="15" spans="1:9">
      <c r="A45" s="34"/>
      <c r="B45" s="31" t="s">
        <v>51</v>
      </c>
      <c r="C45" s="29">
        <v>14.35</v>
      </c>
      <c r="D45" s="29">
        <f t="shared" si="0"/>
        <v>15.7805</v>
      </c>
      <c r="E45" s="35"/>
      <c r="F45" s="36"/>
      <c r="G45" s="35"/>
      <c r="H45" s="34"/>
      <c r="I45" s="45"/>
    </row>
    <row r="46" ht="15" spans="1:9">
      <c r="A46" s="37"/>
      <c r="B46" s="31" t="s">
        <v>52</v>
      </c>
      <c r="C46" s="29">
        <v>6.15</v>
      </c>
      <c r="D46" s="29">
        <f t="shared" si="0"/>
        <v>7.3345</v>
      </c>
      <c r="E46" s="38"/>
      <c r="F46" s="39"/>
      <c r="G46" s="38"/>
      <c r="H46" s="34"/>
      <c r="I46" s="45"/>
    </row>
    <row r="47" ht="15" spans="1:9">
      <c r="A47" s="30" t="s">
        <v>57</v>
      </c>
      <c r="B47" s="31" t="s">
        <v>44</v>
      </c>
      <c r="C47" s="29">
        <v>909.175</v>
      </c>
      <c r="D47" s="29">
        <f t="shared" si="0"/>
        <v>937.45025</v>
      </c>
      <c r="E47" s="32" t="s">
        <v>54</v>
      </c>
      <c r="F47" s="33" t="s">
        <v>56</v>
      </c>
      <c r="G47" s="32">
        <v>1497971</v>
      </c>
      <c r="H47" s="34"/>
      <c r="I47" s="45"/>
    </row>
    <row r="48" ht="15" spans="1:9">
      <c r="A48" s="34"/>
      <c r="B48" s="31" t="s">
        <v>48</v>
      </c>
      <c r="C48" s="29">
        <v>1818.35</v>
      </c>
      <c r="D48" s="29">
        <f t="shared" si="0"/>
        <v>1873.9005</v>
      </c>
      <c r="E48" s="35"/>
      <c r="F48" s="36"/>
      <c r="G48" s="35"/>
      <c r="H48" s="34"/>
      <c r="I48" s="45"/>
    </row>
    <row r="49" ht="15" spans="1:9">
      <c r="A49" s="34"/>
      <c r="B49" s="31" t="s">
        <v>49</v>
      </c>
      <c r="C49" s="29">
        <v>1818.35</v>
      </c>
      <c r="D49" s="29">
        <f t="shared" si="0"/>
        <v>1873.9005</v>
      </c>
      <c r="E49" s="35"/>
      <c r="F49" s="36"/>
      <c r="G49" s="35"/>
      <c r="H49" s="34"/>
      <c r="I49" s="45"/>
    </row>
    <row r="50" ht="15" spans="1:9">
      <c r="A50" s="37"/>
      <c r="B50" s="31" t="s">
        <v>50</v>
      </c>
      <c r="C50" s="29">
        <v>909.175</v>
      </c>
      <c r="D50" s="29">
        <f t="shared" si="0"/>
        <v>937.45025</v>
      </c>
      <c r="E50" s="38"/>
      <c r="F50" s="39"/>
      <c r="G50" s="38"/>
      <c r="H50" s="37"/>
      <c r="I50" s="45"/>
    </row>
    <row r="51" ht="15" spans="1:9">
      <c r="A51" s="30" t="s">
        <v>59</v>
      </c>
      <c r="B51" s="31" t="s">
        <v>44</v>
      </c>
      <c r="C51" s="29">
        <v>84.05</v>
      </c>
      <c r="D51" s="29">
        <f t="shared" si="0"/>
        <v>87.5715</v>
      </c>
      <c r="E51" s="32" t="s">
        <v>45</v>
      </c>
      <c r="F51" s="33" t="s">
        <v>46</v>
      </c>
      <c r="G51" s="32">
        <v>1497972</v>
      </c>
      <c r="H51" s="30" t="s">
        <v>47</v>
      </c>
      <c r="I51" s="45" t="s">
        <v>60</v>
      </c>
    </row>
    <row r="52" ht="15" spans="1:9">
      <c r="A52" s="34"/>
      <c r="B52" s="31" t="s">
        <v>48</v>
      </c>
      <c r="C52" s="29">
        <v>126.075</v>
      </c>
      <c r="D52" s="29">
        <f t="shared" si="0"/>
        <v>130.85725</v>
      </c>
      <c r="E52" s="35"/>
      <c r="F52" s="36"/>
      <c r="G52" s="35"/>
      <c r="H52" s="34"/>
      <c r="I52" s="45"/>
    </row>
    <row r="53" ht="15" spans="1:9">
      <c r="A53" s="34"/>
      <c r="B53" s="31" t="s">
        <v>49</v>
      </c>
      <c r="C53" s="29">
        <v>126.075</v>
      </c>
      <c r="D53" s="29">
        <f t="shared" si="0"/>
        <v>130.85725</v>
      </c>
      <c r="E53" s="35"/>
      <c r="F53" s="36"/>
      <c r="G53" s="35"/>
      <c r="H53" s="34"/>
      <c r="I53" s="45"/>
    </row>
    <row r="54" ht="15" spans="1:9">
      <c r="A54" s="34"/>
      <c r="B54" s="31" t="s">
        <v>50</v>
      </c>
      <c r="C54" s="29">
        <v>126.075</v>
      </c>
      <c r="D54" s="29">
        <f t="shared" si="0"/>
        <v>130.85725</v>
      </c>
      <c r="E54" s="35"/>
      <c r="F54" s="36"/>
      <c r="G54" s="35"/>
      <c r="H54" s="34"/>
      <c r="I54" s="45"/>
    </row>
    <row r="55" ht="15" spans="1:9">
      <c r="A55" s="34"/>
      <c r="B55" s="31" t="s">
        <v>51</v>
      </c>
      <c r="C55" s="29">
        <v>84.05</v>
      </c>
      <c r="D55" s="29">
        <f t="shared" si="0"/>
        <v>87.5715</v>
      </c>
      <c r="E55" s="35"/>
      <c r="F55" s="36"/>
      <c r="G55" s="35"/>
      <c r="H55" s="34"/>
      <c r="I55" s="45"/>
    </row>
    <row r="56" ht="15" spans="1:9">
      <c r="A56" s="37"/>
      <c r="B56" s="31" t="s">
        <v>52</v>
      </c>
      <c r="C56" s="29">
        <v>42.025</v>
      </c>
      <c r="D56" s="29">
        <f t="shared" si="0"/>
        <v>44.28575</v>
      </c>
      <c r="E56" s="38"/>
      <c r="F56" s="39"/>
      <c r="G56" s="38"/>
      <c r="H56" s="34"/>
      <c r="I56" s="45"/>
    </row>
    <row r="57" ht="15" spans="1:9">
      <c r="A57" s="40" t="s">
        <v>59</v>
      </c>
      <c r="B57" s="31" t="s">
        <v>52</v>
      </c>
      <c r="C57" s="41">
        <v>12.3</v>
      </c>
      <c r="D57" s="29">
        <f t="shared" si="0"/>
        <v>13.669</v>
      </c>
      <c r="E57" s="31" t="s">
        <v>52</v>
      </c>
      <c r="F57" s="42" t="s">
        <v>55</v>
      </c>
      <c r="G57" s="31">
        <v>1497974</v>
      </c>
      <c r="H57" s="34"/>
      <c r="I57" s="45"/>
    </row>
    <row r="58" ht="15" spans="1:9">
      <c r="A58" s="30" t="s">
        <v>59</v>
      </c>
      <c r="B58" s="31" t="s">
        <v>53</v>
      </c>
      <c r="C58" s="29">
        <v>2.05</v>
      </c>
      <c r="D58" s="29">
        <f t="shared" si="0"/>
        <v>3.1115</v>
      </c>
      <c r="E58" s="32" t="s">
        <v>61</v>
      </c>
      <c r="F58" s="33" t="s">
        <v>55</v>
      </c>
      <c r="G58" s="32">
        <v>1497973</v>
      </c>
      <c r="H58" s="34"/>
      <c r="I58" s="45"/>
    </row>
    <row r="59" ht="15" spans="1:9">
      <c r="A59" s="34"/>
      <c r="B59" s="31" t="s">
        <v>44</v>
      </c>
      <c r="C59" s="29">
        <v>38.95</v>
      </c>
      <c r="D59" s="29">
        <f t="shared" si="0"/>
        <v>41.1185</v>
      </c>
      <c r="E59" s="35"/>
      <c r="F59" s="36"/>
      <c r="G59" s="35"/>
      <c r="H59" s="34"/>
      <c r="I59" s="45"/>
    </row>
    <row r="60" ht="15" spans="1:9">
      <c r="A60" s="34"/>
      <c r="B60" s="31" t="s">
        <v>48</v>
      </c>
      <c r="C60" s="29">
        <v>94.3</v>
      </c>
      <c r="D60" s="29">
        <f t="shared" si="0"/>
        <v>98.129</v>
      </c>
      <c r="E60" s="35"/>
      <c r="F60" s="36"/>
      <c r="G60" s="35"/>
      <c r="H60" s="34"/>
      <c r="I60" s="45"/>
    </row>
    <row r="61" ht="15" spans="1:9">
      <c r="A61" s="34"/>
      <c r="B61" s="31" t="s">
        <v>49</v>
      </c>
      <c r="C61" s="29">
        <v>98.4</v>
      </c>
      <c r="D61" s="29">
        <f t="shared" si="0"/>
        <v>102.352</v>
      </c>
      <c r="E61" s="35"/>
      <c r="F61" s="36"/>
      <c r="G61" s="35"/>
      <c r="H61" s="34"/>
      <c r="I61" s="45"/>
    </row>
    <row r="62" ht="15" spans="1:9">
      <c r="A62" s="34"/>
      <c r="B62" s="31" t="s">
        <v>50</v>
      </c>
      <c r="C62" s="29">
        <v>61.5</v>
      </c>
      <c r="D62" s="29">
        <f t="shared" si="0"/>
        <v>64.345</v>
      </c>
      <c r="E62" s="35"/>
      <c r="F62" s="36"/>
      <c r="G62" s="35"/>
      <c r="H62" s="34"/>
      <c r="I62" s="45"/>
    </row>
    <row r="63" ht="15" spans="1:9">
      <c r="A63" s="37"/>
      <c r="B63" s="31" t="s">
        <v>51</v>
      </c>
      <c r="C63" s="29">
        <v>30.75</v>
      </c>
      <c r="D63" s="29">
        <f t="shared" si="0"/>
        <v>32.6725</v>
      </c>
      <c r="E63" s="38"/>
      <c r="F63" s="39"/>
      <c r="G63" s="38"/>
      <c r="H63" s="34"/>
      <c r="I63" s="45"/>
    </row>
    <row r="64" ht="15" spans="1:9">
      <c r="A64" s="30" t="s">
        <v>59</v>
      </c>
      <c r="B64" s="31" t="s">
        <v>53</v>
      </c>
      <c r="C64" s="29">
        <v>105.575</v>
      </c>
      <c r="D64" s="29">
        <f t="shared" si="0"/>
        <v>109.74225</v>
      </c>
      <c r="E64" s="32" t="s">
        <v>54</v>
      </c>
      <c r="F64" s="33" t="s">
        <v>56</v>
      </c>
      <c r="G64" s="32">
        <v>1497971</v>
      </c>
      <c r="H64" s="34"/>
      <c r="I64" s="45"/>
    </row>
    <row r="65" ht="15" spans="1:9">
      <c r="A65" s="34"/>
      <c r="B65" s="31" t="s">
        <v>44</v>
      </c>
      <c r="C65" s="29">
        <v>1565.175</v>
      </c>
      <c r="D65" s="29">
        <f t="shared" si="0"/>
        <v>1613.13025</v>
      </c>
      <c r="E65" s="35"/>
      <c r="F65" s="36"/>
      <c r="G65" s="35"/>
      <c r="H65" s="34"/>
      <c r="I65" s="45"/>
    </row>
    <row r="66" ht="15" spans="1:9">
      <c r="A66" s="34"/>
      <c r="B66" s="31" t="s">
        <v>48</v>
      </c>
      <c r="C66" s="29">
        <v>2717.275</v>
      </c>
      <c r="D66" s="29">
        <f t="shared" si="0"/>
        <v>2799.79325</v>
      </c>
      <c r="E66" s="35"/>
      <c r="F66" s="36"/>
      <c r="G66" s="35"/>
      <c r="H66" s="34"/>
      <c r="I66" s="45"/>
    </row>
    <row r="67" ht="15" spans="1:9">
      <c r="A67" s="34"/>
      <c r="B67" s="31" t="s">
        <v>49</v>
      </c>
      <c r="C67" s="29">
        <v>2717.275</v>
      </c>
      <c r="D67" s="29">
        <f t="shared" si="0"/>
        <v>2799.79325</v>
      </c>
      <c r="E67" s="35"/>
      <c r="F67" s="36"/>
      <c r="G67" s="35"/>
      <c r="H67" s="34"/>
      <c r="I67" s="45"/>
    </row>
    <row r="68" ht="15" spans="1:9">
      <c r="A68" s="34"/>
      <c r="B68" s="31" t="s">
        <v>50</v>
      </c>
      <c r="C68" s="29">
        <v>1987.475</v>
      </c>
      <c r="D68" s="29">
        <f t="shared" si="0"/>
        <v>2048.09925</v>
      </c>
      <c r="E68" s="35"/>
      <c r="F68" s="36"/>
      <c r="G68" s="35"/>
      <c r="H68" s="34"/>
      <c r="I68" s="45"/>
    </row>
    <row r="69" ht="15" spans="1:9">
      <c r="A69" s="34"/>
      <c r="B69" s="31" t="s">
        <v>51</v>
      </c>
      <c r="C69" s="29">
        <v>1046.525</v>
      </c>
      <c r="D69" s="29">
        <f t="shared" si="0"/>
        <v>1078.92075</v>
      </c>
      <c r="E69" s="35"/>
      <c r="F69" s="36"/>
      <c r="G69" s="35"/>
      <c r="H69" s="34"/>
      <c r="I69" s="45"/>
    </row>
    <row r="70" ht="15" spans="1:9">
      <c r="A70" s="37"/>
      <c r="B70" s="31" t="s">
        <v>52</v>
      </c>
      <c r="C70" s="29">
        <v>316.725</v>
      </c>
      <c r="D70" s="29">
        <f t="shared" si="0"/>
        <v>327.22675</v>
      </c>
      <c r="E70" s="38"/>
      <c r="F70" s="39"/>
      <c r="G70" s="38"/>
      <c r="H70" s="37"/>
      <c r="I70" s="45"/>
    </row>
    <row r="71" spans="1:8">
      <c r="A71" s="28" t="s">
        <v>35</v>
      </c>
      <c r="B71" s="28"/>
      <c r="C71" s="29">
        <f>SUM(C17:C70)</f>
        <v>29949.475</v>
      </c>
      <c r="D71" s="29">
        <f>SUM(D17:D70)</f>
        <v>30901.95925</v>
      </c>
      <c r="E71" s="28"/>
      <c r="F71" s="28"/>
      <c r="G71" s="28"/>
      <c r="H71" s="28"/>
    </row>
  </sheetData>
  <mergeCells count="55">
    <mergeCell ref="A1:K1"/>
    <mergeCell ref="A2:D2"/>
    <mergeCell ref="E2:K2"/>
    <mergeCell ref="A8:A12"/>
    <mergeCell ref="A17:A22"/>
    <mergeCell ref="A23:A29"/>
    <mergeCell ref="A30:A36"/>
    <mergeCell ref="A37:A40"/>
    <mergeCell ref="A41:A46"/>
    <mergeCell ref="A47:A50"/>
    <mergeCell ref="A51:A56"/>
    <mergeCell ref="A58:A63"/>
    <mergeCell ref="A64:A70"/>
    <mergeCell ref="B8:B9"/>
    <mergeCell ref="B10:B11"/>
    <mergeCell ref="C8:C12"/>
    <mergeCell ref="D8:D12"/>
    <mergeCell ref="E10:E11"/>
    <mergeCell ref="E17:E22"/>
    <mergeCell ref="E23:E29"/>
    <mergeCell ref="E30:E36"/>
    <mergeCell ref="E37:E40"/>
    <mergeCell ref="E41:E46"/>
    <mergeCell ref="E47:E50"/>
    <mergeCell ref="E51:E56"/>
    <mergeCell ref="E58:E63"/>
    <mergeCell ref="E64:E70"/>
    <mergeCell ref="F17:F22"/>
    <mergeCell ref="F23:F29"/>
    <mergeCell ref="F30:F36"/>
    <mergeCell ref="F37:F40"/>
    <mergeCell ref="F41:F46"/>
    <mergeCell ref="F47:F50"/>
    <mergeCell ref="F51:F56"/>
    <mergeCell ref="F58:F63"/>
    <mergeCell ref="F64:F70"/>
    <mergeCell ref="G17:G22"/>
    <mergeCell ref="G23:G29"/>
    <mergeCell ref="G30:G36"/>
    <mergeCell ref="G37:G40"/>
    <mergeCell ref="G41:G46"/>
    <mergeCell ref="G47:G50"/>
    <mergeCell ref="G51:G56"/>
    <mergeCell ref="G58:G63"/>
    <mergeCell ref="G64:G70"/>
    <mergeCell ref="H11:H12"/>
    <mergeCell ref="H17:H36"/>
    <mergeCell ref="H37:H50"/>
    <mergeCell ref="H51:H70"/>
    <mergeCell ref="I16:I50"/>
    <mergeCell ref="I51:I70"/>
    <mergeCell ref="J11:J12"/>
    <mergeCell ref="K10:K11"/>
    <mergeCell ref="A3:D4"/>
    <mergeCell ref="E3:K4"/>
  </mergeCells>
  <pageMargins left="0.7" right="0.7" top="0.75" bottom="0.75" header="0.3" footer="0.3"/>
  <pageSetup paperSize="9" scale="4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8181004896</cp:lastModifiedBy>
  <dcterms:created xsi:type="dcterms:W3CDTF">2023-05-12T11:15:00Z</dcterms:created>
  <dcterms:modified xsi:type="dcterms:W3CDTF">2024-12-12T06:01:15Z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6784F64009BA44F4936E3404A7E4DE02_13</vt:lpwstr>
  </property>
</Properties>
</file>