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<sst xmlns="http://schemas.openxmlformats.org/spreadsheetml/2006/main" count="134" uniqueCount="61">
  <si>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</si>
  <si>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</si>
  <si>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</si>
  <si>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江阴市利恒制衣有限公司江苏省无锡市江阴市祝塘镇万福路6号王勇18661285666中通74100496870912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</si>
  <si>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</si>
  <si>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</si>
  <si>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</si>
  <si>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</si>
  <si>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</si>
  <si>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</si>
  <si>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</si>
  <si>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</si>
  <si>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</si>
  <si>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</si>
  <si>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</si>
  <si>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</si>
  <si>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</si>
  <si>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</si>
  <si>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</si>
  <si>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</si>
  <si>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</si>
  <si>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</si>
  <si>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</si>
  <si>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</si>
  <si>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</si>
  <si>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P24110390</t>
  </si>
  <si>
    <t xml:space="preserve">21 AULTH09845                                     </t>
  </si>
  <si>
    <t xml:space="preserve">S24110247 </t>
  </si>
  <si>
    <r>
      <rPr>
        <b/>
        <sz val="11"/>
        <rFont val="Calibri"/>
        <charset val="134"/>
      </rPr>
      <t>E1215AX-</t>
    </r>
    <r>
      <rPr>
        <b/>
        <sz val="11"/>
        <rFont val="宋体"/>
        <charset val="134"/>
      </rPr>
      <t>中国单</t>
    </r>
    <r>
      <rPr>
        <b/>
        <sz val="11"/>
        <rFont val="Calibri"/>
        <charset val="134"/>
      </rPr>
      <t xml:space="preserve">                                                                                      </t>
    </r>
  </si>
  <si>
    <t>31*21*25</t>
  </si>
  <si>
    <t xml:space="preserve">21 AULBM10015                                     </t>
  </si>
  <si>
    <t>45*33*16</t>
  </si>
  <si>
    <t xml:space="preserve">21 AULBM10114                                     </t>
  </si>
  <si>
    <t>总计</t>
  </si>
  <si>
    <t>颜色</t>
  </si>
  <si>
    <t>尺码</t>
  </si>
  <si>
    <t>生产数</t>
  </si>
  <si>
    <t>尺码段</t>
  </si>
  <si>
    <t>PO号</t>
  </si>
  <si>
    <t>款号</t>
  </si>
  <si>
    <t>BG764 - LT.BEIGE</t>
  </si>
  <si>
    <t>S</t>
  </si>
  <si>
    <t>S-3XL</t>
  </si>
  <si>
    <t>无价格</t>
  </si>
  <si>
    <t>E1215AX</t>
  </si>
  <si>
    <t>M</t>
  </si>
  <si>
    <t>L</t>
  </si>
  <si>
    <t>XL</t>
  </si>
  <si>
    <t>XXL</t>
  </si>
  <si>
    <t>3XL</t>
  </si>
  <si>
    <t>有价格</t>
  </si>
  <si>
    <r>
      <rPr>
        <b/>
        <sz val="11"/>
        <rFont val="Calibri"/>
        <charset val="134"/>
      </rPr>
      <t>1498315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1498316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1498319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1498323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1498324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1498325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1498354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1498355</t>
    </r>
  </si>
  <si>
    <t>S-XXL</t>
  </si>
  <si>
    <r>
      <rPr>
        <b/>
        <sz val="11"/>
        <rFont val="Calibri"/>
        <charset val="134"/>
      </rPr>
      <t>1498314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1498317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1498321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1498322</t>
    </r>
  </si>
  <si>
    <t>XS</t>
  </si>
  <si>
    <t>XS-XXL</t>
  </si>
  <si>
    <t>BN300 - VISON</t>
  </si>
  <si>
    <t>S-XL</t>
  </si>
  <si>
    <r>
      <rPr>
        <b/>
        <sz val="11"/>
        <rFont val="Calibri"/>
        <charset val="134"/>
      </rPr>
      <t>1498314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1498315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1498316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1498317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1498319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1498321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1498322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1498323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1498324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1498325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1498332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1498333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1498334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1498335</t>
    </r>
  </si>
  <si>
    <t>XS-L</t>
  </si>
  <si>
    <t>KH465 - LT.KHAKI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</si>
</sst>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6" fillId="0" borderId="2" xfId="0" applyNumberFormat="1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177" fontId="16" fillId="0" borderId="3" xfId="0" applyNumberFormat="1" applyFont="1" applyFill="1" applyBorder="1" applyAlignment="1">
      <alignment horizontal="center" vertical="center" wrapText="1"/>
    </xf>
    <xf numFmtId="177" fontId="14" fillId="0" borderId="4" xfId="0" applyNumberFormat="1" applyFont="1" applyFill="1" applyBorder="1" applyAlignment="1">
      <alignment horizontal="center" vertical="center" wrapText="1"/>
    </xf>
    <xf numFmtId="177" fontId="16" fillId="0" borderId="4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9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45639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6" t="s">
        <v>11</v>
      </c>
      <c r="J6" s="4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7" t="s">
        <v>22</v>
      </c>
      <c r="J7" s="47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6422</v>
      </c>
      <c r="F8" s="26"/>
      <c r="G8" s="26">
        <v>6668</v>
      </c>
      <c r="H8" s="26">
        <v>1</v>
      </c>
      <c r="I8" s="26"/>
      <c r="J8" s="26">
        <v>7.2</v>
      </c>
      <c r="K8" s="26" t="s">
        <v>29</v>
      </c>
    </row>
    <row r="9" ht="15" spans="1:11">
      <c r="A9" s="27"/>
      <c r="B9" s="28" t="s">
        <v>30</v>
      </c>
      <c r="C9" s="29"/>
      <c r="D9" s="29"/>
      <c r="E9" s="28">
        <v>9158</v>
      </c>
      <c r="F9" s="26"/>
      <c r="G9" s="26">
        <v>9400</v>
      </c>
      <c r="H9" s="23">
        <v>2</v>
      </c>
      <c r="I9" s="26"/>
      <c r="J9" s="23">
        <v>11.6</v>
      </c>
      <c r="K9" s="23" t="s">
        <v>31</v>
      </c>
    </row>
    <row r="10" ht="15" spans="1:11">
      <c r="A10" s="30"/>
      <c r="B10" s="28" t="s">
        <v>32</v>
      </c>
      <c r="C10" s="31"/>
      <c r="D10" s="31"/>
      <c r="E10" s="28">
        <v>9158</v>
      </c>
      <c r="F10" s="26"/>
      <c r="G10" s="26">
        <v>9400</v>
      </c>
      <c r="H10" s="30"/>
      <c r="I10" s="26"/>
      <c r="J10" s="30"/>
      <c r="K10" s="30"/>
    </row>
    <row r="11" spans="1:11">
      <c r="A11" s="26" t="s">
        <v>33</v>
      </c>
      <c r="B11" s="26"/>
      <c r="C11" s="26"/>
      <c r="D11" s="26"/>
      <c r="E11" s="32">
        <f>SUM(E8:E10)</f>
        <v>24738</v>
      </c>
      <c r="F11" s="32"/>
      <c r="G11" s="32">
        <f>SUM(G8:G10)</f>
        <v>25468</v>
      </c>
      <c r="H11" s="32">
        <v>2</v>
      </c>
      <c r="I11" s="32"/>
      <c r="J11" s="32">
        <f>SUM(J8:J10)</f>
        <v>18.8</v>
      </c>
      <c r="K11" s="26"/>
    </row>
    <row r="14" spans="1:8">
      <c r="A14" s="33" t="s">
        <v>34</v>
      </c>
      <c r="B14" s="33" t="s">
        <v>35</v>
      </c>
      <c r="C14" s="34" t="s">
        <v>18</v>
      </c>
      <c r="D14" s="35" t="s">
        <v>36</v>
      </c>
      <c r="E14" s="33" t="s">
        <v>37</v>
      </c>
      <c r="F14" s="33"/>
      <c r="G14" s="33" t="s">
        <v>38</v>
      </c>
      <c r="H14" s="33" t="s">
        <v>39</v>
      </c>
    </row>
    <row r="15" ht="15" spans="1:8">
      <c r="A15" s="36" t="s">
        <v>40</v>
      </c>
      <c r="B15" s="37" t="s">
        <v>41</v>
      </c>
      <c r="C15" s="34">
        <v>8.2</v>
      </c>
      <c r="D15" s="35">
        <f t="shared" ref="D15:D68" si="0">C15*1.03+1</f>
        <v>9.446</v>
      </c>
      <c r="E15" s="36" t="s">
        <v>42</v>
      </c>
      <c r="F15" s="38" t="s">
        <v>43</v>
      </c>
      <c r="G15" s="36">
        <v>1498327</v>
      </c>
      <c r="H15" s="36" t="s">
        <v>44</v>
      </c>
    </row>
    <row r="16" ht="15" spans="1:8">
      <c r="A16" s="39"/>
      <c r="B16" s="37" t="s">
        <v>45</v>
      </c>
      <c r="C16" s="34">
        <v>20.5</v>
      </c>
      <c r="D16" s="35">
        <f t="shared" si="0"/>
        <v>22.115</v>
      </c>
      <c r="E16" s="39"/>
      <c r="F16" s="40"/>
      <c r="G16" s="39"/>
      <c r="H16" s="39"/>
    </row>
    <row r="17" ht="15" spans="1:8">
      <c r="A17" s="39"/>
      <c r="B17" s="37" t="s">
        <v>46</v>
      </c>
      <c r="C17" s="34">
        <v>20.5</v>
      </c>
      <c r="D17" s="35">
        <f t="shared" si="0"/>
        <v>22.115</v>
      </c>
      <c r="E17" s="39"/>
      <c r="F17" s="40"/>
      <c r="G17" s="39"/>
      <c r="H17" s="39"/>
    </row>
    <row r="18" ht="15" spans="1:8">
      <c r="A18" s="39"/>
      <c r="B18" s="37" t="s">
        <v>47</v>
      </c>
      <c r="C18" s="34">
        <v>12.3</v>
      </c>
      <c r="D18" s="35">
        <f t="shared" si="0"/>
        <v>13.669</v>
      </c>
      <c r="E18" s="39"/>
      <c r="F18" s="40"/>
      <c r="G18" s="39"/>
      <c r="H18" s="39"/>
    </row>
    <row r="19" ht="15" spans="1:8">
      <c r="A19" s="39"/>
      <c r="B19" s="37" t="s">
        <v>48</v>
      </c>
      <c r="C19" s="34">
        <v>6.15</v>
      </c>
      <c r="D19" s="35">
        <f t="shared" si="0"/>
        <v>7.3345</v>
      </c>
      <c r="E19" s="39"/>
      <c r="F19" s="40"/>
      <c r="G19" s="39"/>
      <c r="H19" s="39"/>
    </row>
    <row r="20" ht="15" spans="1:8">
      <c r="A20" s="41"/>
      <c r="B20" s="37" t="s">
        <v>49</v>
      </c>
      <c r="C20" s="34">
        <v>2.05</v>
      </c>
      <c r="D20" s="35">
        <f t="shared" si="0"/>
        <v>3.1115</v>
      </c>
      <c r="E20" s="41"/>
      <c r="F20" s="42"/>
      <c r="G20" s="41"/>
      <c r="H20" s="39"/>
    </row>
    <row r="21" ht="15" spans="1:8">
      <c r="A21" s="36" t="s">
        <v>40</v>
      </c>
      <c r="B21" s="37" t="s">
        <v>41</v>
      </c>
      <c r="C21" s="34">
        <v>178.35</v>
      </c>
      <c r="D21" s="35">
        <f t="shared" si="0"/>
        <v>184.7005</v>
      </c>
      <c r="E21" s="36" t="s">
        <v>42</v>
      </c>
      <c r="F21" s="38" t="s">
        <v>50</v>
      </c>
      <c r="G21" s="36" t="s">
        <v>51</v>
      </c>
      <c r="H21" s="39"/>
    </row>
    <row r="22" ht="15" spans="1:8">
      <c r="A22" s="39"/>
      <c r="B22" s="37" t="s">
        <v>45</v>
      </c>
      <c r="C22" s="34">
        <v>267.525</v>
      </c>
      <c r="D22" s="35">
        <f t="shared" si="0"/>
        <v>276.55075</v>
      </c>
      <c r="E22" s="39"/>
      <c r="F22" s="40"/>
      <c r="G22" s="39"/>
      <c r="H22" s="39"/>
    </row>
    <row r="23" ht="15" spans="1:8">
      <c r="A23" s="39"/>
      <c r="B23" s="37" t="s">
        <v>46</v>
      </c>
      <c r="C23" s="34">
        <v>267.525</v>
      </c>
      <c r="D23" s="35">
        <f t="shared" si="0"/>
        <v>276.55075</v>
      </c>
      <c r="E23" s="39"/>
      <c r="F23" s="40"/>
      <c r="G23" s="39"/>
      <c r="H23" s="39"/>
    </row>
    <row r="24" ht="15" spans="1:8">
      <c r="A24" s="39"/>
      <c r="B24" s="37" t="s">
        <v>47</v>
      </c>
      <c r="C24" s="34">
        <v>189.625</v>
      </c>
      <c r="D24" s="35">
        <f t="shared" si="0"/>
        <v>196.31375</v>
      </c>
      <c r="E24" s="39"/>
      <c r="F24" s="40"/>
      <c r="G24" s="39"/>
      <c r="H24" s="39"/>
    </row>
    <row r="25" ht="15" spans="1:8">
      <c r="A25" s="39"/>
      <c r="B25" s="37" t="s">
        <v>48</v>
      </c>
      <c r="C25" s="34">
        <v>118.9</v>
      </c>
      <c r="D25" s="35">
        <f t="shared" si="0"/>
        <v>123.467</v>
      </c>
      <c r="E25" s="39"/>
      <c r="F25" s="40"/>
      <c r="G25" s="39"/>
      <c r="H25" s="39"/>
    </row>
    <row r="26" ht="15" spans="1:8">
      <c r="A26" s="41"/>
      <c r="B26" s="37" t="s">
        <v>49</v>
      </c>
      <c r="C26" s="34">
        <v>29.725</v>
      </c>
      <c r="D26" s="35">
        <f t="shared" si="0"/>
        <v>31.61675</v>
      </c>
      <c r="E26" s="41"/>
      <c r="F26" s="42"/>
      <c r="G26" s="41"/>
      <c r="H26" s="39"/>
    </row>
    <row r="27" ht="15" spans="1:8">
      <c r="A27" s="36" t="s">
        <v>40</v>
      </c>
      <c r="B27" s="37" t="s">
        <v>41</v>
      </c>
      <c r="C27" s="34">
        <v>102.5</v>
      </c>
      <c r="D27" s="35">
        <f t="shared" si="0"/>
        <v>106.575</v>
      </c>
      <c r="E27" s="36" t="s">
        <v>52</v>
      </c>
      <c r="F27" s="38" t="s">
        <v>50</v>
      </c>
      <c r="G27" s="36" t="s">
        <v>53</v>
      </c>
      <c r="H27" s="39"/>
    </row>
    <row r="28" ht="15" spans="1:8">
      <c r="A28" s="39"/>
      <c r="B28" s="37" t="s">
        <v>45</v>
      </c>
      <c r="C28" s="34">
        <v>153.75</v>
      </c>
      <c r="D28" s="35">
        <f t="shared" si="0"/>
        <v>159.3625</v>
      </c>
      <c r="E28" s="39"/>
      <c r="F28" s="40"/>
      <c r="G28" s="39"/>
      <c r="H28" s="39"/>
    </row>
    <row r="29" ht="15" spans="1:8">
      <c r="A29" s="39"/>
      <c r="B29" s="37" t="s">
        <v>46</v>
      </c>
      <c r="C29" s="34">
        <v>153.75</v>
      </c>
      <c r="D29" s="35">
        <f t="shared" si="0"/>
        <v>159.3625</v>
      </c>
      <c r="E29" s="39"/>
      <c r="F29" s="40"/>
      <c r="G29" s="39"/>
      <c r="H29" s="39"/>
    </row>
    <row r="30" ht="15" spans="1:8">
      <c r="A30" s="39"/>
      <c r="B30" s="37" t="s">
        <v>47</v>
      </c>
      <c r="C30" s="34">
        <v>102.5</v>
      </c>
      <c r="D30" s="35">
        <f t="shared" si="0"/>
        <v>106.575</v>
      </c>
      <c r="E30" s="39"/>
      <c r="F30" s="40"/>
      <c r="G30" s="39"/>
      <c r="H30" s="39"/>
    </row>
    <row r="31" ht="15" spans="1:8">
      <c r="A31" s="41"/>
      <c r="B31" s="37" t="s">
        <v>48</v>
      </c>
      <c r="C31" s="34">
        <v>51.25</v>
      </c>
      <c r="D31" s="35">
        <f t="shared" si="0"/>
        <v>53.7875</v>
      </c>
      <c r="E31" s="41"/>
      <c r="F31" s="42"/>
      <c r="G31" s="41"/>
      <c r="H31" s="39"/>
    </row>
    <row r="32" ht="15" spans="1:8">
      <c r="A32" s="36" t="s">
        <v>40</v>
      </c>
      <c r="B32" s="37" t="s">
        <v>54</v>
      </c>
      <c r="C32" s="34">
        <v>49.2</v>
      </c>
      <c r="D32" s="35">
        <f t="shared" si="0"/>
        <v>51.676</v>
      </c>
      <c r="E32" s="36" t="s">
        <v>55</v>
      </c>
      <c r="F32" s="38" t="s">
        <v>50</v>
      </c>
      <c r="G32" s="43">
        <v>1498361</v>
      </c>
      <c r="H32" s="39"/>
    </row>
    <row r="33" ht="15" spans="1:8">
      <c r="A33" s="39"/>
      <c r="B33" s="37" t="s">
        <v>41</v>
      </c>
      <c r="C33" s="34">
        <v>147.6</v>
      </c>
      <c r="D33" s="35">
        <f t="shared" si="0"/>
        <v>153.028</v>
      </c>
      <c r="E33" s="39"/>
      <c r="F33" s="40"/>
      <c r="G33" s="44"/>
      <c r="H33" s="39"/>
    </row>
    <row r="34" ht="15" spans="1:8">
      <c r="A34" s="39"/>
      <c r="B34" s="37" t="s">
        <v>45</v>
      </c>
      <c r="C34" s="34">
        <v>147.6</v>
      </c>
      <c r="D34" s="35">
        <f t="shared" si="0"/>
        <v>153.028</v>
      </c>
      <c r="E34" s="39"/>
      <c r="F34" s="40"/>
      <c r="G34" s="44"/>
      <c r="H34" s="39"/>
    </row>
    <row r="35" ht="15" spans="1:8">
      <c r="A35" s="39"/>
      <c r="B35" s="37" t="s">
        <v>46</v>
      </c>
      <c r="C35" s="34">
        <v>147.6</v>
      </c>
      <c r="D35" s="35">
        <f t="shared" si="0"/>
        <v>153.028</v>
      </c>
      <c r="E35" s="39"/>
      <c r="F35" s="40"/>
      <c r="G35" s="44"/>
      <c r="H35" s="39"/>
    </row>
    <row r="36" ht="15" spans="1:8">
      <c r="A36" s="39"/>
      <c r="B36" s="37" t="s">
        <v>47</v>
      </c>
      <c r="C36" s="34">
        <v>98.4</v>
      </c>
      <c r="D36" s="35">
        <f t="shared" si="0"/>
        <v>102.352</v>
      </c>
      <c r="E36" s="39"/>
      <c r="F36" s="40"/>
      <c r="G36" s="44"/>
      <c r="H36" s="39"/>
    </row>
    <row r="37" ht="15" spans="1:8">
      <c r="A37" s="41"/>
      <c r="B37" s="37" t="s">
        <v>48</v>
      </c>
      <c r="C37" s="34">
        <v>49.2</v>
      </c>
      <c r="D37" s="35">
        <f t="shared" si="0"/>
        <v>51.676</v>
      </c>
      <c r="E37" s="41"/>
      <c r="F37" s="42"/>
      <c r="G37" s="45"/>
      <c r="H37" s="41"/>
    </row>
    <row r="38" ht="15" spans="1:8">
      <c r="A38" s="36" t="s">
        <v>56</v>
      </c>
      <c r="B38" s="37" t="s">
        <v>41</v>
      </c>
      <c r="C38" s="34">
        <v>191.675</v>
      </c>
      <c r="D38" s="35">
        <f t="shared" si="0"/>
        <v>198.42525</v>
      </c>
      <c r="E38" s="36" t="s">
        <v>57</v>
      </c>
      <c r="F38" s="38" t="s">
        <v>50</v>
      </c>
      <c r="G38" s="36" t="s">
        <v>58</v>
      </c>
      <c r="H38" s="36" t="s">
        <v>44</v>
      </c>
    </row>
    <row r="39" ht="15" spans="1:8">
      <c r="A39" s="39"/>
      <c r="B39" s="37" t="s">
        <v>45</v>
      </c>
      <c r="C39" s="34">
        <v>383.35</v>
      </c>
      <c r="D39" s="35">
        <f t="shared" si="0"/>
        <v>395.8505</v>
      </c>
      <c r="E39" s="39"/>
      <c r="F39" s="40"/>
      <c r="G39" s="39"/>
      <c r="H39" s="39"/>
    </row>
    <row r="40" ht="15" spans="1:8">
      <c r="A40" s="39"/>
      <c r="B40" s="37" t="s">
        <v>46</v>
      </c>
      <c r="C40" s="34">
        <v>383.35</v>
      </c>
      <c r="D40" s="35">
        <f t="shared" si="0"/>
        <v>395.8505</v>
      </c>
      <c r="E40" s="39"/>
      <c r="F40" s="40"/>
      <c r="G40" s="39"/>
      <c r="H40" s="39"/>
    </row>
    <row r="41" ht="15" spans="1:8">
      <c r="A41" s="41"/>
      <c r="B41" s="37" t="s">
        <v>47</v>
      </c>
      <c r="C41" s="34">
        <v>191.675</v>
      </c>
      <c r="D41" s="35">
        <f t="shared" si="0"/>
        <v>198.42525</v>
      </c>
      <c r="E41" s="41"/>
      <c r="F41" s="42"/>
      <c r="G41" s="41"/>
      <c r="H41" s="39"/>
    </row>
    <row r="42" ht="15" spans="1:8">
      <c r="A42" s="36" t="s">
        <v>56</v>
      </c>
      <c r="B42" s="37" t="s">
        <v>54</v>
      </c>
      <c r="C42" s="34">
        <v>43.05</v>
      </c>
      <c r="D42" s="35">
        <f t="shared" si="0"/>
        <v>45.3415</v>
      </c>
      <c r="E42" s="36" t="s">
        <v>59</v>
      </c>
      <c r="F42" s="38" t="s">
        <v>50</v>
      </c>
      <c r="G42" s="43">
        <v>1498361</v>
      </c>
      <c r="H42" s="39"/>
    </row>
    <row r="43" ht="15" spans="1:8">
      <c r="A43" s="39"/>
      <c r="B43" s="37" t="s">
        <v>41</v>
      </c>
      <c r="C43" s="34">
        <v>86.1</v>
      </c>
      <c r="D43" s="35">
        <f t="shared" si="0"/>
        <v>89.683</v>
      </c>
      <c r="E43" s="39"/>
      <c r="F43" s="40"/>
      <c r="G43" s="44"/>
      <c r="H43" s="39"/>
    </row>
    <row r="44" ht="15" spans="1:8">
      <c r="A44" s="39"/>
      <c r="B44" s="37" t="s">
        <v>45</v>
      </c>
      <c r="C44" s="34">
        <v>86.1</v>
      </c>
      <c r="D44" s="35">
        <f t="shared" si="0"/>
        <v>89.683</v>
      </c>
      <c r="E44" s="39"/>
      <c r="F44" s="40"/>
      <c r="G44" s="44"/>
      <c r="H44" s="39"/>
    </row>
    <row r="45" ht="15" spans="1:8">
      <c r="A45" s="41"/>
      <c r="B45" s="37" t="s">
        <v>46</v>
      </c>
      <c r="C45" s="34">
        <v>43.05</v>
      </c>
      <c r="D45" s="35">
        <f t="shared" si="0"/>
        <v>45.3415</v>
      </c>
      <c r="E45" s="41"/>
      <c r="F45" s="42"/>
      <c r="G45" s="45"/>
      <c r="H45" s="39"/>
    </row>
    <row r="46" ht="15" spans="1:8">
      <c r="A46" s="36" t="s">
        <v>60</v>
      </c>
      <c r="B46" s="37" t="s">
        <v>41</v>
      </c>
      <c r="C46" s="34">
        <v>8.2</v>
      </c>
      <c r="D46" s="35">
        <f t="shared" si="0"/>
        <v>9.446</v>
      </c>
      <c r="E46" s="36" t="s">
        <v>42</v>
      </c>
      <c r="F46" s="38" t="s">
        <v>43</v>
      </c>
      <c r="G46" s="36">
        <v>1498327</v>
      </c>
      <c r="H46" s="39"/>
    </row>
    <row r="47" ht="15" spans="1:8">
      <c r="A47" s="39"/>
      <c r="B47" s="37" t="s">
        <v>45</v>
      </c>
      <c r="C47" s="34">
        <v>18.45</v>
      </c>
      <c r="D47" s="35">
        <f t="shared" si="0"/>
        <v>20.0035</v>
      </c>
      <c r="E47" s="39"/>
      <c r="F47" s="40"/>
      <c r="G47" s="39"/>
      <c r="H47" s="39"/>
    </row>
    <row r="48" ht="15" spans="1:8">
      <c r="A48" s="39"/>
      <c r="B48" s="37" t="s">
        <v>46</v>
      </c>
      <c r="C48" s="34">
        <v>18.45</v>
      </c>
      <c r="D48" s="35">
        <f t="shared" si="0"/>
        <v>20.0035</v>
      </c>
      <c r="E48" s="39"/>
      <c r="F48" s="40"/>
      <c r="G48" s="39"/>
      <c r="H48" s="39"/>
    </row>
    <row r="49" ht="15" spans="1:8">
      <c r="A49" s="39"/>
      <c r="B49" s="37" t="s">
        <v>47</v>
      </c>
      <c r="C49" s="34">
        <v>12.3</v>
      </c>
      <c r="D49" s="35">
        <f t="shared" si="0"/>
        <v>13.669</v>
      </c>
      <c r="E49" s="39"/>
      <c r="F49" s="40"/>
      <c r="G49" s="39"/>
      <c r="H49" s="39"/>
    </row>
    <row r="50" ht="15" spans="1:8">
      <c r="A50" s="39"/>
      <c r="B50" s="37" t="s">
        <v>48</v>
      </c>
      <c r="C50" s="34">
        <v>6.15</v>
      </c>
      <c r="D50" s="35">
        <f t="shared" si="0"/>
        <v>7.3345</v>
      </c>
      <c r="E50" s="39"/>
      <c r="F50" s="40"/>
      <c r="G50" s="39"/>
      <c r="H50" s="39"/>
    </row>
    <row r="51" ht="15" spans="1:8">
      <c r="A51" s="41"/>
      <c r="B51" s="37" t="s">
        <v>49</v>
      </c>
      <c r="C51" s="34">
        <v>2.05</v>
      </c>
      <c r="D51" s="35">
        <f t="shared" si="0"/>
        <v>3.1115</v>
      </c>
      <c r="E51" s="41"/>
      <c r="F51" s="42"/>
      <c r="G51" s="41"/>
      <c r="H51" s="39"/>
    </row>
    <row r="52" ht="15" spans="1:8">
      <c r="A52" s="36" t="s">
        <v>60</v>
      </c>
      <c r="B52" s="37" t="s">
        <v>41</v>
      </c>
      <c r="C52" s="34">
        <v>207.05</v>
      </c>
      <c r="D52" s="35">
        <f t="shared" si="0"/>
        <v>214.2615</v>
      </c>
      <c r="E52" s="36" t="s">
        <v>42</v>
      </c>
      <c r="F52" s="38" t="s">
        <v>50</v>
      </c>
      <c r="G52" s="36" t="s">
        <v>51</v>
      </c>
      <c r="H52" s="39"/>
    </row>
    <row r="53" ht="15" spans="1:8">
      <c r="A53" s="39"/>
      <c r="B53" s="37" t="s">
        <v>45</v>
      </c>
      <c r="C53" s="34">
        <v>310.575</v>
      </c>
      <c r="D53" s="35">
        <f t="shared" si="0"/>
        <v>320.89225</v>
      </c>
      <c r="E53" s="39"/>
      <c r="F53" s="40"/>
      <c r="G53" s="39"/>
      <c r="H53" s="39"/>
    </row>
    <row r="54" ht="15" spans="1:8">
      <c r="A54" s="39"/>
      <c r="B54" s="37" t="s">
        <v>46</v>
      </c>
      <c r="C54" s="34">
        <v>310.575</v>
      </c>
      <c r="D54" s="35">
        <f t="shared" si="0"/>
        <v>320.89225</v>
      </c>
      <c r="E54" s="39"/>
      <c r="F54" s="40"/>
      <c r="G54" s="39"/>
      <c r="H54" s="39"/>
    </row>
    <row r="55" ht="15" spans="1:8">
      <c r="A55" s="39"/>
      <c r="B55" s="37" t="s">
        <v>47</v>
      </c>
      <c r="C55" s="34">
        <v>219.35</v>
      </c>
      <c r="D55" s="35">
        <f t="shared" si="0"/>
        <v>226.9305</v>
      </c>
      <c r="E55" s="39"/>
      <c r="F55" s="40"/>
      <c r="G55" s="39"/>
      <c r="H55" s="39"/>
    </row>
    <row r="56" ht="15" spans="1:8">
      <c r="A56" s="39"/>
      <c r="B56" s="37" t="s">
        <v>48</v>
      </c>
      <c r="C56" s="34">
        <v>133.25</v>
      </c>
      <c r="D56" s="35">
        <f t="shared" si="0"/>
        <v>138.2475</v>
      </c>
      <c r="E56" s="39"/>
      <c r="F56" s="40"/>
      <c r="G56" s="39"/>
      <c r="H56" s="39"/>
    </row>
    <row r="57" ht="15" spans="1:8">
      <c r="A57" s="41"/>
      <c r="B57" s="37" t="s">
        <v>49</v>
      </c>
      <c r="C57" s="34">
        <v>29.725</v>
      </c>
      <c r="D57" s="35">
        <f t="shared" si="0"/>
        <v>31.61675</v>
      </c>
      <c r="E57" s="41"/>
      <c r="F57" s="42"/>
      <c r="G57" s="41"/>
      <c r="H57" s="39"/>
    </row>
    <row r="58" ht="15" spans="1:8">
      <c r="A58" s="36" t="s">
        <v>60</v>
      </c>
      <c r="B58" s="37" t="s">
        <v>41</v>
      </c>
      <c r="C58" s="34">
        <v>106.6</v>
      </c>
      <c r="D58" s="35">
        <f t="shared" si="0"/>
        <v>110.798</v>
      </c>
      <c r="E58" s="36" t="s">
        <v>52</v>
      </c>
      <c r="F58" s="38" t="s">
        <v>50</v>
      </c>
      <c r="G58" s="36" t="s">
        <v>53</v>
      </c>
      <c r="H58" s="39"/>
    </row>
    <row r="59" ht="15" spans="1:8">
      <c r="A59" s="39"/>
      <c r="B59" s="37" t="s">
        <v>45</v>
      </c>
      <c r="C59" s="34">
        <v>159.9</v>
      </c>
      <c r="D59" s="35">
        <f t="shared" si="0"/>
        <v>165.697</v>
      </c>
      <c r="E59" s="39"/>
      <c r="F59" s="40"/>
      <c r="G59" s="39"/>
      <c r="H59" s="39"/>
    </row>
    <row r="60" ht="15" spans="1:8">
      <c r="A60" s="39"/>
      <c r="B60" s="37" t="s">
        <v>46</v>
      </c>
      <c r="C60" s="34">
        <v>159.9</v>
      </c>
      <c r="D60" s="35">
        <f t="shared" si="0"/>
        <v>165.697</v>
      </c>
      <c r="E60" s="39"/>
      <c r="F60" s="40"/>
      <c r="G60" s="39"/>
      <c r="H60" s="39"/>
    </row>
    <row r="61" ht="15" spans="1:8">
      <c r="A61" s="39"/>
      <c r="B61" s="37" t="s">
        <v>47</v>
      </c>
      <c r="C61" s="34">
        <v>106.6</v>
      </c>
      <c r="D61" s="35">
        <f t="shared" si="0"/>
        <v>110.798</v>
      </c>
      <c r="E61" s="39"/>
      <c r="F61" s="40"/>
      <c r="G61" s="39"/>
      <c r="H61" s="39"/>
    </row>
    <row r="62" ht="15" spans="1:8">
      <c r="A62" s="41"/>
      <c r="B62" s="37" t="s">
        <v>48</v>
      </c>
      <c r="C62" s="34">
        <v>53.3</v>
      </c>
      <c r="D62" s="35">
        <f t="shared" si="0"/>
        <v>55.899</v>
      </c>
      <c r="E62" s="41"/>
      <c r="F62" s="42"/>
      <c r="G62" s="41"/>
      <c r="H62" s="39"/>
    </row>
    <row r="63" ht="15" spans="1:8">
      <c r="A63" s="36" t="s">
        <v>60</v>
      </c>
      <c r="B63" s="37" t="s">
        <v>54</v>
      </c>
      <c r="C63" s="34">
        <v>63.55</v>
      </c>
      <c r="D63" s="35">
        <f t="shared" si="0"/>
        <v>66.4565</v>
      </c>
      <c r="E63" s="36" t="s">
        <v>55</v>
      </c>
      <c r="F63" s="38" t="s">
        <v>50</v>
      </c>
      <c r="G63" s="43">
        <v>1498361</v>
      </c>
      <c r="H63" s="39"/>
    </row>
    <row r="64" ht="15" spans="1:8">
      <c r="A64" s="39"/>
      <c r="B64" s="37" t="s">
        <v>41</v>
      </c>
      <c r="C64" s="34">
        <v>190.65</v>
      </c>
      <c r="D64" s="35">
        <f t="shared" si="0"/>
        <v>197.3695</v>
      </c>
      <c r="E64" s="39"/>
      <c r="F64" s="40"/>
      <c r="G64" s="44"/>
      <c r="H64" s="39"/>
    </row>
    <row r="65" ht="15" spans="1:8">
      <c r="A65" s="39"/>
      <c r="B65" s="37" t="s">
        <v>45</v>
      </c>
      <c r="C65" s="34">
        <v>190.65</v>
      </c>
      <c r="D65" s="35">
        <f t="shared" si="0"/>
        <v>197.3695</v>
      </c>
      <c r="E65" s="39"/>
      <c r="F65" s="40"/>
      <c r="G65" s="44"/>
      <c r="H65" s="39"/>
    </row>
    <row r="66" ht="15" spans="1:8">
      <c r="A66" s="39"/>
      <c r="B66" s="37" t="s">
        <v>46</v>
      </c>
      <c r="C66" s="34">
        <v>190.65</v>
      </c>
      <c r="D66" s="35">
        <f t="shared" si="0"/>
        <v>197.3695</v>
      </c>
      <c r="E66" s="39"/>
      <c r="F66" s="40"/>
      <c r="G66" s="44"/>
      <c r="H66" s="39"/>
    </row>
    <row r="67" ht="15" spans="1:8">
      <c r="A67" s="39"/>
      <c r="B67" s="37" t="s">
        <v>47</v>
      </c>
      <c r="C67" s="34">
        <v>127.1</v>
      </c>
      <c r="D67" s="35">
        <f t="shared" si="0"/>
        <v>131.913</v>
      </c>
      <c r="E67" s="39"/>
      <c r="F67" s="40"/>
      <c r="G67" s="44"/>
      <c r="H67" s="39"/>
    </row>
    <row r="68" ht="15" spans="1:8">
      <c r="A68" s="41"/>
      <c r="B68" s="37" t="s">
        <v>48</v>
      </c>
      <c r="C68" s="34">
        <v>63.55</v>
      </c>
      <c r="D68" s="35">
        <f t="shared" si="0"/>
        <v>66.4565</v>
      </c>
      <c r="E68" s="41"/>
      <c r="F68" s="42"/>
      <c r="G68" s="45"/>
      <c r="H68" s="41"/>
    </row>
    <row r="69" spans="1:8">
      <c r="A69" s="33" t="s">
        <v>33</v>
      </c>
      <c r="B69" s="33"/>
      <c r="C69" s="34">
        <f>SUM(C15:C68)</f>
        <v>6421.625</v>
      </c>
      <c r="D69" s="35">
        <f>SUM(D15:D68)</f>
        <v>6668.27375</v>
      </c>
      <c r="E69" s="33"/>
      <c r="F69" s="33"/>
      <c r="G69" s="33"/>
      <c r="H69" s="33"/>
    </row>
  </sheetData>
  <mergeCells count="53">
    <mergeCell ref="A1:K1"/>
    <mergeCell ref="A2:D2"/>
    <mergeCell ref="E2:K2"/>
    <mergeCell ref="A8:A10"/>
    <mergeCell ref="A15:A20"/>
    <mergeCell ref="A21:A26"/>
    <mergeCell ref="A27:A31"/>
    <mergeCell ref="A32:A37"/>
    <mergeCell ref="A38:A41"/>
    <mergeCell ref="A42:A45"/>
    <mergeCell ref="A46:A51"/>
    <mergeCell ref="A52:A57"/>
    <mergeCell ref="A58:A62"/>
    <mergeCell ref="A63:A68"/>
    <mergeCell ref="C8:C10"/>
    <mergeCell ref="D8:D10"/>
    <mergeCell ref="E15:E20"/>
    <mergeCell ref="E21:E26"/>
    <mergeCell ref="E27:E31"/>
    <mergeCell ref="E32:E37"/>
    <mergeCell ref="E38:E41"/>
    <mergeCell ref="E42:E45"/>
    <mergeCell ref="E46:E51"/>
    <mergeCell ref="E52:E57"/>
    <mergeCell ref="E58:E62"/>
    <mergeCell ref="E63:E68"/>
    <mergeCell ref="F15:F20"/>
    <mergeCell ref="F21:F26"/>
    <mergeCell ref="F27:F31"/>
    <mergeCell ref="F32:F37"/>
    <mergeCell ref="F38:F41"/>
    <mergeCell ref="F42:F45"/>
    <mergeCell ref="F46:F51"/>
    <mergeCell ref="F52:F57"/>
    <mergeCell ref="F58:F62"/>
    <mergeCell ref="F63:F68"/>
    <mergeCell ref="G15:G20"/>
    <mergeCell ref="G21:G26"/>
    <mergeCell ref="G27:G31"/>
    <mergeCell ref="G32:G37"/>
    <mergeCell ref="G38:G41"/>
    <mergeCell ref="G42:G45"/>
    <mergeCell ref="G46:G51"/>
    <mergeCell ref="G52:G57"/>
    <mergeCell ref="G58:G62"/>
    <mergeCell ref="G63:G68"/>
    <mergeCell ref="H9:H10"/>
    <mergeCell ref="H15:H37"/>
    <mergeCell ref="H38:H68"/>
    <mergeCell ref="J9:J10"/>
    <mergeCell ref="K9:K10"/>
    <mergeCell ref="A3:D4"/>
    <mergeCell ref="E3:K4"/>
  </mergeCells>
  <pageMargins left="0.7" right="0.7" top="0.75" bottom="0.75" header="0.3" footer="0.3"/>
  <pageSetup paperSize="9" scale="4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2024-12-13T03:00:26Z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1D1B19B661C6497B85EB5EA1F6A3E162_13</vt:lpwstr>
  </property>
</Properties>
</file>