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<sst xmlns="http://schemas.openxmlformats.org/spreadsheetml/2006/main" count="92" uniqueCount="47">
  <si>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</si>
  <si>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</si>
  <si>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</si>
  <si>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季睿怡 13857785223  浙江省温州市鹿城区滨江街道瓯江路269瓯江峯汇17-19幢(商铺)欣悦贸易有限公司  韵达929480152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</si>
  <si>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</si>
  <si>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</si>
  <si>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</si>
  <si>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</si>
  <si>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</si>
  <si>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</si>
  <si>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</si>
  <si>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</si>
  <si>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</si>
  <si>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</si>
  <si>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</si>
  <si>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</si>
  <si>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</si>
  <si>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</si>
  <si>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</si>
  <si>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</si>
  <si>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</si>
  <si>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</si>
  <si>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</si>
  <si>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</si>
  <si>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</si>
  <si>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P24110806</t>
  </si>
  <si>
    <t xml:space="preserve">21 AULTH09845                                     </t>
  </si>
  <si>
    <t xml:space="preserve">S24110469 </t>
  </si>
  <si>
    <t xml:space="preserve">B4126AX                                                                                             </t>
  </si>
  <si>
    <t>31*23*23</t>
  </si>
  <si>
    <t xml:space="preserve">B8269AX                                                                                             </t>
  </si>
  <si>
    <t xml:space="preserve">C2977AX-BK27                                                                                             </t>
  </si>
  <si>
    <t xml:space="preserve">C2977AX-BG26                                                                                             </t>
  </si>
  <si>
    <t xml:space="preserve">C2978AX                                                                                             </t>
  </si>
  <si>
    <t>总计</t>
  </si>
  <si>
    <t>颜色</t>
  </si>
  <si>
    <t>尺码</t>
  </si>
  <si>
    <t>生产数</t>
  </si>
  <si>
    <t>款号</t>
  </si>
  <si>
    <t>BK27 - BLACK</t>
  </si>
  <si>
    <t>有价格</t>
  </si>
  <si>
    <t>B4126AX</t>
  </si>
  <si>
    <t>无价格</t>
  </si>
  <si>
    <t>B8269AX</t>
  </si>
  <si>
    <t>C2977AX</t>
  </si>
  <si>
    <t>BG26 - BEIGE</t>
  </si>
  <si>
    <t>C2978AX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</si>
</sst>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15" fillId="0" borderId="2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0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45639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5" t="s">
        <v>11</v>
      </c>
      <c r="J6" s="55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6" t="s">
        <v>22</v>
      </c>
      <c r="J7" s="56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9" t="s">
        <v>28</v>
      </c>
      <c r="E8" s="29">
        <v>5356</v>
      </c>
      <c r="F8" s="30"/>
      <c r="G8" s="30">
        <v>5527</v>
      </c>
      <c r="H8" s="31">
        <v>1</v>
      </c>
      <c r="I8" s="30"/>
      <c r="J8" s="30">
        <v>6.1</v>
      </c>
      <c r="K8" s="30" t="s">
        <v>29</v>
      </c>
    </row>
    <row r="9" ht="15" spans="1:11">
      <c r="A9" s="32"/>
      <c r="B9" s="33"/>
      <c r="C9" s="33"/>
      <c r="D9" s="29" t="s">
        <v>30</v>
      </c>
      <c r="E9" s="29">
        <v>6355</v>
      </c>
      <c r="F9" s="30"/>
      <c r="G9" s="30">
        <v>6556</v>
      </c>
      <c r="H9" s="31">
        <v>2</v>
      </c>
      <c r="I9" s="30"/>
      <c r="J9" s="30">
        <v>7.1</v>
      </c>
      <c r="K9" s="30" t="s">
        <v>29</v>
      </c>
    </row>
    <row r="10" ht="15" spans="1:11">
      <c r="A10" s="32"/>
      <c r="B10" s="33"/>
      <c r="C10" s="33"/>
      <c r="D10" s="29" t="s">
        <v>31</v>
      </c>
      <c r="E10" s="29">
        <v>6025</v>
      </c>
      <c r="F10" s="30"/>
      <c r="G10" s="30">
        <v>6216</v>
      </c>
      <c r="H10" s="31">
        <v>3</v>
      </c>
      <c r="I10" s="30"/>
      <c r="J10" s="30">
        <v>6.7</v>
      </c>
      <c r="K10" s="30" t="s">
        <v>29</v>
      </c>
    </row>
    <row r="11" ht="15" spans="1:11">
      <c r="A11" s="32"/>
      <c r="B11" s="33"/>
      <c r="C11" s="33"/>
      <c r="D11" s="29" t="s">
        <v>32</v>
      </c>
      <c r="E11" s="29">
        <v>5541</v>
      </c>
      <c r="F11" s="30"/>
      <c r="G11" s="30">
        <v>5717</v>
      </c>
      <c r="H11" s="31">
        <v>4</v>
      </c>
      <c r="I11" s="30"/>
      <c r="J11" s="30">
        <v>6.5</v>
      </c>
      <c r="K11" s="30" t="s">
        <v>29</v>
      </c>
    </row>
    <row r="12" ht="15" spans="1:11">
      <c r="A12" s="34"/>
      <c r="B12" s="35"/>
      <c r="C12" s="35"/>
      <c r="D12" s="29" t="s">
        <v>33</v>
      </c>
      <c r="E12" s="29">
        <v>8436</v>
      </c>
      <c r="F12" s="30"/>
      <c r="G12" s="30">
        <v>8709</v>
      </c>
      <c r="H12" s="31">
        <v>5</v>
      </c>
      <c r="I12" s="30"/>
      <c r="J12" s="30">
        <v>9.2</v>
      </c>
      <c r="K12" s="30" t="s">
        <v>29</v>
      </c>
    </row>
    <row r="13" spans="1:11">
      <c r="A13" s="30" t="s">
        <v>34</v>
      </c>
      <c r="B13" s="30"/>
      <c r="C13" s="30"/>
      <c r="D13" s="30"/>
      <c r="E13" s="36">
        <f>SUM(E8:E12)</f>
        <v>31713</v>
      </c>
      <c r="F13" s="36"/>
      <c r="G13" s="36">
        <f>SUM(G8:G12)</f>
        <v>32725</v>
      </c>
      <c r="H13" s="37">
        <v>5</v>
      </c>
      <c r="I13" s="36"/>
      <c r="J13" s="36">
        <f>SUM(J8:J12)</f>
        <v>35.6</v>
      </c>
      <c r="K13" s="30"/>
    </row>
    <row r="16" spans="1:6">
      <c r="A16" s="38" t="s">
        <v>35</v>
      </c>
      <c r="B16" s="38" t="s">
        <v>36</v>
      </c>
      <c r="C16" s="39" t="s">
        <v>18</v>
      </c>
      <c r="D16" s="40" t="s">
        <v>37</v>
      </c>
      <c r="E16" s="38"/>
      <c r="F16" s="38" t="s">
        <v>38</v>
      </c>
    </row>
    <row r="17" ht="15" spans="1:6">
      <c r="A17" s="41" t="s">
        <v>39</v>
      </c>
      <c r="B17" s="42">
        <v>80</v>
      </c>
      <c r="C17" s="39">
        <v>999.1</v>
      </c>
      <c r="D17" s="40">
        <f t="shared" ref="D17:D26" si="0">C17*1.03+1</f>
        <v>1030.073</v>
      </c>
      <c r="E17" s="43" t="s">
        <v>40</v>
      </c>
      <c r="F17" s="44" t="s">
        <v>41</v>
      </c>
    </row>
    <row r="18" ht="15" spans="1:6">
      <c r="A18" s="45"/>
      <c r="B18" s="42">
        <v>85</v>
      </c>
      <c r="C18" s="39">
        <v>999.1</v>
      </c>
      <c r="D18" s="40">
        <f t="shared" si="0"/>
        <v>1030.073</v>
      </c>
      <c r="E18" s="46"/>
      <c r="F18" s="47"/>
    </row>
    <row r="19" ht="15" spans="1:6">
      <c r="A19" s="45"/>
      <c r="B19" s="42">
        <v>90</v>
      </c>
      <c r="C19" s="39">
        <v>999.1</v>
      </c>
      <c r="D19" s="40">
        <f t="shared" si="0"/>
        <v>1030.073</v>
      </c>
      <c r="E19" s="46"/>
      <c r="F19" s="47"/>
    </row>
    <row r="20" ht="15" spans="1:6">
      <c r="A20" s="45"/>
      <c r="B20" s="42">
        <v>95</v>
      </c>
      <c r="C20" s="39">
        <v>999.1</v>
      </c>
      <c r="D20" s="40">
        <f t="shared" si="0"/>
        <v>1030.073</v>
      </c>
      <c r="E20" s="46"/>
      <c r="F20" s="47"/>
    </row>
    <row r="21" ht="15" spans="1:6">
      <c r="A21" s="48"/>
      <c r="B21" s="42">
        <v>100</v>
      </c>
      <c r="C21" s="39">
        <v>999.1</v>
      </c>
      <c r="D21" s="40">
        <f t="shared" si="0"/>
        <v>1030.073</v>
      </c>
      <c r="E21" s="49"/>
      <c r="F21" s="47"/>
    </row>
    <row r="22" ht="15" spans="1:6">
      <c r="A22" s="41" t="s">
        <v>39</v>
      </c>
      <c r="B22" s="42">
        <v>80</v>
      </c>
      <c r="C22" s="39">
        <v>72.1</v>
      </c>
      <c r="D22" s="40">
        <f t="shared" si="0"/>
        <v>75.263</v>
      </c>
      <c r="E22" s="43" t="s">
        <v>42</v>
      </c>
      <c r="F22" s="47"/>
    </row>
    <row r="23" ht="15" spans="1:6">
      <c r="A23" s="45"/>
      <c r="B23" s="42">
        <v>85</v>
      </c>
      <c r="C23" s="39">
        <v>72.1</v>
      </c>
      <c r="D23" s="40">
        <f t="shared" si="0"/>
        <v>75.263</v>
      </c>
      <c r="E23" s="46"/>
      <c r="F23" s="47"/>
    </row>
    <row r="24" ht="15" spans="1:6">
      <c r="A24" s="45"/>
      <c r="B24" s="42">
        <v>90</v>
      </c>
      <c r="C24" s="39">
        <v>72.1</v>
      </c>
      <c r="D24" s="40">
        <f t="shared" si="0"/>
        <v>75.263</v>
      </c>
      <c r="E24" s="46"/>
      <c r="F24" s="47"/>
    </row>
    <row r="25" ht="15" spans="1:6">
      <c r="A25" s="45"/>
      <c r="B25" s="42">
        <v>95</v>
      </c>
      <c r="C25" s="39">
        <v>72.1</v>
      </c>
      <c r="D25" s="40">
        <f t="shared" si="0"/>
        <v>75.263</v>
      </c>
      <c r="E25" s="46"/>
      <c r="F25" s="47"/>
    </row>
    <row r="26" ht="15" spans="1:6">
      <c r="A26" s="48"/>
      <c r="B26" s="42">
        <v>100</v>
      </c>
      <c r="C26" s="39">
        <v>72.1</v>
      </c>
      <c r="D26" s="40">
        <f t="shared" si="0"/>
        <v>75.263</v>
      </c>
      <c r="E26" s="49"/>
      <c r="F26" s="50"/>
    </row>
    <row r="27" spans="1:6">
      <c r="A27" s="38" t="s">
        <v>34</v>
      </c>
      <c r="B27" s="38"/>
      <c r="C27" s="39">
        <f>SUM(C17:C26)</f>
        <v>5356</v>
      </c>
      <c r="D27" s="40">
        <f>SUM(D17:D26)</f>
        <v>5526.68</v>
      </c>
      <c r="E27" s="38"/>
      <c r="F27" s="38"/>
    </row>
    <row r="28" spans="3:4">
      <c r="C28" s="51"/>
      <c r="D28" s="51"/>
    </row>
    <row r="29" spans="3:4">
      <c r="C29" s="51"/>
      <c r="D29" s="51"/>
    </row>
    <row r="30" spans="1:6">
      <c r="A30" s="38" t="s">
        <v>35</v>
      </c>
      <c r="B30" s="38" t="s">
        <v>36</v>
      </c>
      <c r="C30" s="39" t="s">
        <v>18</v>
      </c>
      <c r="D30" s="40" t="s">
        <v>37</v>
      </c>
      <c r="E30" s="38"/>
      <c r="F30" s="38" t="s">
        <v>38</v>
      </c>
    </row>
    <row r="31" ht="15" spans="1:6">
      <c r="A31" s="41" t="s">
        <v>39</v>
      </c>
      <c r="B31" s="42">
        <v>80</v>
      </c>
      <c r="C31" s="39">
        <v>1209.22</v>
      </c>
      <c r="D31" s="40">
        <f t="shared" ref="D31:D40" si="1">C31*1.03+1</f>
        <v>1246.4966</v>
      </c>
      <c r="E31" s="43" t="s">
        <v>40</v>
      </c>
      <c r="F31" s="44" t="s">
        <v>43</v>
      </c>
    </row>
    <row r="32" ht="15" spans="1:6">
      <c r="A32" s="45"/>
      <c r="B32" s="42">
        <v>85</v>
      </c>
      <c r="C32" s="39">
        <v>1209.22</v>
      </c>
      <c r="D32" s="40">
        <f t="shared" si="1"/>
        <v>1246.4966</v>
      </c>
      <c r="E32" s="46"/>
      <c r="F32" s="47"/>
    </row>
    <row r="33" ht="15" spans="1:6">
      <c r="A33" s="45"/>
      <c r="B33" s="42">
        <v>90</v>
      </c>
      <c r="C33" s="39">
        <v>1209.22</v>
      </c>
      <c r="D33" s="40">
        <f t="shared" si="1"/>
        <v>1246.4966</v>
      </c>
      <c r="E33" s="46"/>
      <c r="F33" s="47"/>
    </row>
    <row r="34" ht="15" spans="1:6">
      <c r="A34" s="45"/>
      <c r="B34" s="42">
        <v>95</v>
      </c>
      <c r="C34" s="39">
        <v>1209.22</v>
      </c>
      <c r="D34" s="40">
        <f t="shared" si="1"/>
        <v>1246.4966</v>
      </c>
      <c r="E34" s="46"/>
      <c r="F34" s="47"/>
    </row>
    <row r="35" ht="15" spans="1:6">
      <c r="A35" s="48"/>
      <c r="B35" s="42">
        <v>100</v>
      </c>
      <c r="C35" s="39">
        <v>1209.22</v>
      </c>
      <c r="D35" s="40">
        <f t="shared" si="1"/>
        <v>1246.4966</v>
      </c>
      <c r="E35" s="49"/>
      <c r="F35" s="47"/>
    </row>
    <row r="36" ht="15" spans="1:6">
      <c r="A36" s="41" t="s">
        <v>39</v>
      </c>
      <c r="B36" s="42">
        <v>80</v>
      </c>
      <c r="C36" s="39">
        <v>61.8</v>
      </c>
      <c r="D36" s="40">
        <f t="shared" si="1"/>
        <v>64.654</v>
      </c>
      <c r="E36" s="43" t="s">
        <v>42</v>
      </c>
      <c r="F36" s="47"/>
    </row>
    <row r="37" ht="15" spans="1:6">
      <c r="A37" s="45"/>
      <c r="B37" s="42">
        <v>85</v>
      </c>
      <c r="C37" s="39">
        <v>61.8</v>
      </c>
      <c r="D37" s="40">
        <f t="shared" si="1"/>
        <v>64.654</v>
      </c>
      <c r="E37" s="46"/>
      <c r="F37" s="47"/>
    </row>
    <row r="38" ht="15" spans="1:6">
      <c r="A38" s="45"/>
      <c r="B38" s="42">
        <v>90</v>
      </c>
      <c r="C38" s="39">
        <v>61.8</v>
      </c>
      <c r="D38" s="40">
        <f t="shared" si="1"/>
        <v>64.654</v>
      </c>
      <c r="E38" s="46"/>
      <c r="F38" s="47"/>
    </row>
    <row r="39" ht="15" spans="1:6">
      <c r="A39" s="45"/>
      <c r="B39" s="42">
        <v>95</v>
      </c>
      <c r="C39" s="39">
        <v>61.8</v>
      </c>
      <c r="D39" s="40">
        <f t="shared" si="1"/>
        <v>64.654</v>
      </c>
      <c r="E39" s="46"/>
      <c r="F39" s="47"/>
    </row>
    <row r="40" ht="15" spans="1:6">
      <c r="A40" s="48"/>
      <c r="B40" s="42">
        <v>100</v>
      </c>
      <c r="C40" s="39">
        <v>61.8</v>
      </c>
      <c r="D40" s="40">
        <f t="shared" si="1"/>
        <v>64.654</v>
      </c>
      <c r="E40" s="49"/>
      <c r="F40" s="50"/>
    </row>
    <row r="41" spans="1:6">
      <c r="A41" s="38" t="s">
        <v>34</v>
      </c>
      <c r="B41" s="38"/>
      <c r="C41" s="39">
        <f>SUM(C31:C40)</f>
        <v>6355.1</v>
      </c>
      <c r="D41" s="40">
        <f>SUM(D31:D40)</f>
        <v>6555.753</v>
      </c>
      <c r="E41" s="38"/>
      <c r="F41" s="38"/>
    </row>
    <row r="42" spans="3:4">
      <c r="C42" s="51"/>
      <c r="D42" s="51"/>
    </row>
    <row r="43" spans="3:4">
      <c r="C43" s="51"/>
      <c r="D43" s="51"/>
    </row>
    <row r="44" spans="1:6">
      <c r="A44" s="38" t="s">
        <v>35</v>
      </c>
      <c r="B44" s="38" t="s">
        <v>36</v>
      </c>
      <c r="C44" s="39" t="s">
        <v>18</v>
      </c>
      <c r="D44" s="40" t="s">
        <v>37</v>
      </c>
      <c r="E44" s="38"/>
      <c r="F44" s="38" t="s">
        <v>38</v>
      </c>
    </row>
    <row r="45" ht="15" spans="1:6">
      <c r="A45" s="52" t="s">
        <v>39</v>
      </c>
      <c r="B45" s="42">
        <v>80</v>
      </c>
      <c r="C45" s="39">
        <v>1126.82</v>
      </c>
      <c r="D45" s="40">
        <f t="shared" ref="D45:D64" si="2">C45*1.03+1</f>
        <v>1161.6246</v>
      </c>
      <c r="E45" s="43" t="s">
        <v>40</v>
      </c>
      <c r="F45" s="44" t="s">
        <v>44</v>
      </c>
    </row>
    <row r="46" ht="15" spans="1:6">
      <c r="A46" s="53"/>
      <c r="B46" s="42">
        <v>85</v>
      </c>
      <c r="C46" s="39">
        <v>1126.82</v>
      </c>
      <c r="D46" s="40">
        <f t="shared" si="2"/>
        <v>1161.6246</v>
      </c>
      <c r="E46" s="46"/>
      <c r="F46" s="47"/>
    </row>
    <row r="47" ht="15" spans="1:6">
      <c r="A47" s="53"/>
      <c r="B47" s="42">
        <v>90</v>
      </c>
      <c r="C47" s="39">
        <v>1126.82</v>
      </c>
      <c r="D47" s="40">
        <f t="shared" si="2"/>
        <v>1161.6246</v>
      </c>
      <c r="E47" s="46"/>
      <c r="F47" s="47"/>
    </row>
    <row r="48" ht="15" spans="1:6">
      <c r="A48" s="53"/>
      <c r="B48" s="42">
        <v>95</v>
      </c>
      <c r="C48" s="39">
        <v>1126.82</v>
      </c>
      <c r="D48" s="40">
        <f t="shared" si="2"/>
        <v>1161.6246</v>
      </c>
      <c r="E48" s="46"/>
      <c r="F48" s="47"/>
    </row>
    <row r="49" ht="15" spans="1:6">
      <c r="A49" s="54"/>
      <c r="B49" s="42">
        <v>100</v>
      </c>
      <c r="C49" s="39">
        <v>1126.82</v>
      </c>
      <c r="D49" s="40">
        <f t="shared" si="2"/>
        <v>1161.6246</v>
      </c>
      <c r="E49" s="49"/>
      <c r="F49" s="47"/>
    </row>
    <row r="50" ht="15" spans="1:6">
      <c r="A50" s="52" t="s">
        <v>39</v>
      </c>
      <c r="B50" s="42">
        <v>80</v>
      </c>
      <c r="C50" s="39">
        <v>78.28</v>
      </c>
      <c r="D50" s="40">
        <f t="shared" si="2"/>
        <v>81.6284</v>
      </c>
      <c r="E50" s="43" t="s">
        <v>42</v>
      </c>
      <c r="F50" s="47"/>
    </row>
    <row r="51" ht="15" spans="1:6">
      <c r="A51" s="53"/>
      <c r="B51" s="42">
        <v>85</v>
      </c>
      <c r="C51" s="39">
        <v>78.28</v>
      </c>
      <c r="D51" s="40">
        <f t="shared" si="2"/>
        <v>81.6284</v>
      </c>
      <c r="E51" s="46"/>
      <c r="F51" s="47"/>
    </row>
    <row r="52" ht="15" spans="1:6">
      <c r="A52" s="53"/>
      <c r="B52" s="42">
        <v>90</v>
      </c>
      <c r="C52" s="39">
        <v>78.28</v>
      </c>
      <c r="D52" s="40">
        <f t="shared" si="2"/>
        <v>81.6284</v>
      </c>
      <c r="E52" s="46"/>
      <c r="F52" s="47"/>
    </row>
    <row r="53" ht="15" spans="1:6">
      <c r="A53" s="53"/>
      <c r="B53" s="42">
        <v>95</v>
      </c>
      <c r="C53" s="39">
        <v>78.28</v>
      </c>
      <c r="D53" s="40">
        <f t="shared" si="2"/>
        <v>81.6284</v>
      </c>
      <c r="E53" s="46"/>
      <c r="F53" s="47"/>
    </row>
    <row r="54" ht="15" spans="1:6">
      <c r="A54" s="54"/>
      <c r="B54" s="42">
        <v>100</v>
      </c>
      <c r="C54" s="39">
        <v>78.28</v>
      </c>
      <c r="D54" s="40">
        <f t="shared" si="2"/>
        <v>81.6284</v>
      </c>
      <c r="E54" s="49"/>
      <c r="F54" s="47"/>
    </row>
    <row r="55" ht="15" spans="1:6">
      <c r="A55" s="52" t="s">
        <v>45</v>
      </c>
      <c r="B55" s="42">
        <v>80</v>
      </c>
      <c r="C55" s="39">
        <v>1034.12</v>
      </c>
      <c r="D55" s="40">
        <f t="shared" si="2"/>
        <v>1066.1436</v>
      </c>
      <c r="E55" s="43" t="s">
        <v>40</v>
      </c>
      <c r="F55" s="47"/>
    </row>
    <row r="56" ht="15" spans="1:6">
      <c r="A56" s="53"/>
      <c r="B56" s="42">
        <v>85</v>
      </c>
      <c r="C56" s="39">
        <v>1034.12</v>
      </c>
      <c r="D56" s="40">
        <f t="shared" si="2"/>
        <v>1066.1436</v>
      </c>
      <c r="E56" s="46"/>
      <c r="F56" s="47"/>
    </row>
    <row r="57" ht="15" spans="1:6">
      <c r="A57" s="53"/>
      <c r="B57" s="42">
        <v>90</v>
      </c>
      <c r="C57" s="39">
        <v>1034.12</v>
      </c>
      <c r="D57" s="40">
        <f t="shared" si="2"/>
        <v>1066.1436</v>
      </c>
      <c r="E57" s="46"/>
      <c r="F57" s="47"/>
    </row>
    <row r="58" ht="15" spans="1:6">
      <c r="A58" s="53"/>
      <c r="B58" s="42">
        <v>95</v>
      </c>
      <c r="C58" s="39">
        <v>1034.12</v>
      </c>
      <c r="D58" s="40">
        <f t="shared" si="2"/>
        <v>1066.1436</v>
      </c>
      <c r="E58" s="46"/>
      <c r="F58" s="47"/>
    </row>
    <row r="59" ht="15" spans="1:6">
      <c r="A59" s="54"/>
      <c r="B59" s="42">
        <v>100</v>
      </c>
      <c r="C59" s="39">
        <v>1034.12</v>
      </c>
      <c r="D59" s="40">
        <f t="shared" si="2"/>
        <v>1066.1436</v>
      </c>
      <c r="E59" s="49"/>
      <c r="F59" s="47"/>
    </row>
    <row r="60" ht="15" spans="1:6">
      <c r="A60" s="52" t="s">
        <v>45</v>
      </c>
      <c r="B60" s="42">
        <v>80</v>
      </c>
      <c r="C60" s="39">
        <v>74.16</v>
      </c>
      <c r="D60" s="40">
        <f t="shared" si="2"/>
        <v>77.3848</v>
      </c>
      <c r="E60" s="43" t="s">
        <v>42</v>
      </c>
      <c r="F60" s="47"/>
    </row>
    <row r="61" ht="15" spans="1:6">
      <c r="A61" s="53"/>
      <c r="B61" s="42">
        <v>85</v>
      </c>
      <c r="C61" s="39">
        <v>74.16</v>
      </c>
      <c r="D61" s="40">
        <f t="shared" si="2"/>
        <v>77.3848</v>
      </c>
      <c r="E61" s="46"/>
      <c r="F61" s="47"/>
    </row>
    <row r="62" ht="15" spans="1:6">
      <c r="A62" s="53"/>
      <c r="B62" s="42">
        <v>90</v>
      </c>
      <c r="C62" s="39">
        <v>74.16</v>
      </c>
      <c r="D62" s="40">
        <f t="shared" si="2"/>
        <v>77.3848</v>
      </c>
      <c r="E62" s="46"/>
      <c r="F62" s="47"/>
    </row>
    <row r="63" ht="15" spans="1:6">
      <c r="A63" s="53"/>
      <c r="B63" s="42">
        <v>95</v>
      </c>
      <c r="C63" s="39">
        <v>74.16</v>
      </c>
      <c r="D63" s="40">
        <f t="shared" si="2"/>
        <v>77.3848</v>
      </c>
      <c r="E63" s="46"/>
      <c r="F63" s="47"/>
    </row>
    <row r="64" ht="15" spans="1:6">
      <c r="A64" s="54"/>
      <c r="B64" s="42">
        <v>100</v>
      </c>
      <c r="C64" s="39">
        <v>74.16</v>
      </c>
      <c r="D64" s="40">
        <f t="shared" si="2"/>
        <v>77.3848</v>
      </c>
      <c r="E64" s="49"/>
      <c r="F64" s="50"/>
    </row>
    <row r="65" spans="1:6">
      <c r="A65" s="38" t="s">
        <v>34</v>
      </c>
      <c r="B65" s="38"/>
      <c r="C65" s="39">
        <f>SUM(C45:C64)</f>
        <v>11566.9</v>
      </c>
      <c r="D65" s="40">
        <f>SUM(D45:D64)</f>
        <v>11933.907</v>
      </c>
      <c r="E65" s="38"/>
      <c r="F65" s="38"/>
    </row>
    <row r="66" spans="3:4">
      <c r="C66" s="51"/>
      <c r="D66" s="51"/>
    </row>
    <row r="67" spans="3:4">
      <c r="C67" s="51"/>
      <c r="D67" s="51"/>
    </row>
    <row r="68" spans="1:6">
      <c r="A68" s="38" t="s">
        <v>35</v>
      </c>
      <c r="B68" s="38" t="s">
        <v>36</v>
      </c>
      <c r="C68" s="39" t="s">
        <v>18</v>
      </c>
      <c r="D68" s="40" t="s">
        <v>37</v>
      </c>
      <c r="E68" s="38"/>
      <c r="F68" s="38" t="s">
        <v>38</v>
      </c>
    </row>
    <row r="69" ht="15" spans="1:6">
      <c r="A69" s="52" t="s">
        <v>39</v>
      </c>
      <c r="B69" s="42">
        <v>80</v>
      </c>
      <c r="C69" s="39">
        <v>801.34</v>
      </c>
      <c r="D69" s="40">
        <f t="shared" ref="D69:D88" si="3">C69*1.03+1</f>
        <v>826.3802</v>
      </c>
      <c r="E69" s="43" t="s">
        <v>40</v>
      </c>
      <c r="F69" s="44" t="s">
        <v>46</v>
      </c>
    </row>
    <row r="70" ht="15" spans="1:6">
      <c r="A70" s="53"/>
      <c r="B70" s="42">
        <v>85</v>
      </c>
      <c r="C70" s="39">
        <v>801.34</v>
      </c>
      <c r="D70" s="40">
        <f t="shared" si="3"/>
        <v>826.3802</v>
      </c>
      <c r="E70" s="46"/>
      <c r="F70" s="47"/>
    </row>
    <row r="71" ht="15" spans="1:6">
      <c r="A71" s="53"/>
      <c r="B71" s="42">
        <v>90</v>
      </c>
      <c r="C71" s="39">
        <v>801.34</v>
      </c>
      <c r="D71" s="40">
        <f t="shared" si="3"/>
        <v>826.3802</v>
      </c>
      <c r="E71" s="46"/>
      <c r="F71" s="47"/>
    </row>
    <row r="72" ht="15" spans="1:6">
      <c r="A72" s="53"/>
      <c r="B72" s="42">
        <v>95</v>
      </c>
      <c r="C72" s="39">
        <v>801.34</v>
      </c>
      <c r="D72" s="40">
        <f t="shared" si="3"/>
        <v>826.3802</v>
      </c>
      <c r="E72" s="46"/>
      <c r="F72" s="47"/>
    </row>
    <row r="73" ht="15" spans="1:6">
      <c r="A73" s="54"/>
      <c r="B73" s="42">
        <v>100</v>
      </c>
      <c r="C73" s="39">
        <v>801.34</v>
      </c>
      <c r="D73" s="40">
        <f t="shared" si="3"/>
        <v>826.3802</v>
      </c>
      <c r="E73" s="49"/>
      <c r="F73" s="47"/>
    </row>
    <row r="74" ht="15" spans="1:6">
      <c r="A74" s="52" t="s">
        <v>39</v>
      </c>
      <c r="B74" s="42">
        <v>80</v>
      </c>
      <c r="C74" s="39">
        <v>49.44</v>
      </c>
      <c r="D74" s="40">
        <f t="shared" si="3"/>
        <v>51.9232</v>
      </c>
      <c r="E74" s="43" t="s">
        <v>42</v>
      </c>
      <c r="F74" s="47"/>
    </row>
    <row r="75" ht="15" spans="1:6">
      <c r="A75" s="53"/>
      <c r="B75" s="42">
        <v>85</v>
      </c>
      <c r="C75" s="39">
        <v>49.44</v>
      </c>
      <c r="D75" s="40">
        <f t="shared" si="3"/>
        <v>51.9232</v>
      </c>
      <c r="E75" s="46"/>
      <c r="F75" s="47"/>
    </row>
    <row r="76" ht="15" spans="1:6">
      <c r="A76" s="53"/>
      <c r="B76" s="42">
        <v>90</v>
      </c>
      <c r="C76" s="39">
        <v>49.44</v>
      </c>
      <c r="D76" s="40">
        <f t="shared" si="3"/>
        <v>51.9232</v>
      </c>
      <c r="E76" s="46"/>
      <c r="F76" s="47"/>
    </row>
    <row r="77" ht="15" spans="1:6">
      <c r="A77" s="53"/>
      <c r="B77" s="42">
        <v>95</v>
      </c>
      <c r="C77" s="39">
        <v>49.44</v>
      </c>
      <c r="D77" s="40">
        <f t="shared" si="3"/>
        <v>51.9232</v>
      </c>
      <c r="E77" s="46"/>
      <c r="F77" s="47"/>
    </row>
    <row r="78" ht="15" spans="1:6">
      <c r="A78" s="54"/>
      <c r="B78" s="42">
        <v>100</v>
      </c>
      <c r="C78" s="39">
        <v>49.44</v>
      </c>
      <c r="D78" s="40">
        <f t="shared" si="3"/>
        <v>51.9232</v>
      </c>
      <c r="E78" s="49"/>
      <c r="F78" s="47"/>
    </row>
    <row r="79" ht="15" spans="1:6">
      <c r="A79" s="52" t="s">
        <v>45</v>
      </c>
      <c r="B79" s="42">
        <v>80</v>
      </c>
      <c r="C79" s="39">
        <v>776.62</v>
      </c>
      <c r="D79" s="40">
        <f t="shared" si="3"/>
        <v>800.9186</v>
      </c>
      <c r="E79" s="43" t="s">
        <v>40</v>
      </c>
      <c r="F79" s="47"/>
    </row>
    <row r="80" ht="15" spans="1:6">
      <c r="A80" s="53"/>
      <c r="B80" s="42">
        <v>85</v>
      </c>
      <c r="C80" s="39">
        <v>776.62</v>
      </c>
      <c r="D80" s="40">
        <f t="shared" si="3"/>
        <v>800.9186</v>
      </c>
      <c r="E80" s="46"/>
      <c r="F80" s="47"/>
    </row>
    <row r="81" ht="15" spans="1:6">
      <c r="A81" s="53"/>
      <c r="B81" s="42">
        <v>90</v>
      </c>
      <c r="C81" s="39">
        <v>776.62</v>
      </c>
      <c r="D81" s="40">
        <f t="shared" si="3"/>
        <v>800.9186</v>
      </c>
      <c r="E81" s="46"/>
      <c r="F81" s="47"/>
    </row>
    <row r="82" ht="15" spans="1:6">
      <c r="A82" s="53"/>
      <c r="B82" s="42">
        <v>95</v>
      </c>
      <c r="C82" s="39">
        <v>776.62</v>
      </c>
      <c r="D82" s="40">
        <f t="shared" si="3"/>
        <v>800.9186</v>
      </c>
      <c r="E82" s="46"/>
      <c r="F82" s="47"/>
    </row>
    <row r="83" ht="15" spans="1:6">
      <c r="A83" s="54"/>
      <c r="B83" s="42">
        <v>100</v>
      </c>
      <c r="C83" s="39">
        <v>776.62</v>
      </c>
      <c r="D83" s="40">
        <f t="shared" si="3"/>
        <v>800.9186</v>
      </c>
      <c r="E83" s="49"/>
      <c r="F83" s="47"/>
    </row>
    <row r="84" ht="15" spans="1:6">
      <c r="A84" s="52" t="s">
        <v>45</v>
      </c>
      <c r="B84" s="42">
        <v>80</v>
      </c>
      <c r="C84" s="39">
        <v>59.74</v>
      </c>
      <c r="D84" s="40">
        <f t="shared" si="3"/>
        <v>62.5322</v>
      </c>
      <c r="E84" s="43" t="s">
        <v>42</v>
      </c>
      <c r="F84" s="47"/>
    </row>
    <row r="85" ht="15" spans="1:6">
      <c r="A85" s="53"/>
      <c r="B85" s="42">
        <v>85</v>
      </c>
      <c r="C85" s="39">
        <v>59.74</v>
      </c>
      <c r="D85" s="40">
        <f t="shared" si="3"/>
        <v>62.5322</v>
      </c>
      <c r="E85" s="46"/>
      <c r="F85" s="47"/>
    </row>
    <row r="86" ht="15" spans="1:6">
      <c r="A86" s="53"/>
      <c r="B86" s="42">
        <v>90</v>
      </c>
      <c r="C86" s="39">
        <v>59.74</v>
      </c>
      <c r="D86" s="40">
        <f t="shared" si="3"/>
        <v>62.5322</v>
      </c>
      <c r="E86" s="46"/>
      <c r="F86" s="47"/>
    </row>
    <row r="87" ht="15" spans="1:6">
      <c r="A87" s="53"/>
      <c r="B87" s="42">
        <v>95</v>
      </c>
      <c r="C87" s="39">
        <v>59.74</v>
      </c>
      <c r="D87" s="40">
        <f t="shared" si="3"/>
        <v>62.5322</v>
      </c>
      <c r="E87" s="46"/>
      <c r="F87" s="47"/>
    </row>
    <row r="88" ht="15" spans="1:6">
      <c r="A88" s="54"/>
      <c r="B88" s="42">
        <v>100</v>
      </c>
      <c r="C88" s="39">
        <v>59.74</v>
      </c>
      <c r="D88" s="40">
        <f t="shared" si="3"/>
        <v>62.5322</v>
      </c>
      <c r="E88" s="49"/>
      <c r="F88" s="50"/>
    </row>
    <row r="89" spans="1:6">
      <c r="A89" s="38" t="s">
        <v>34</v>
      </c>
      <c r="B89" s="38"/>
      <c r="C89" s="39">
        <f>SUM(C69:C88)</f>
        <v>8435.7</v>
      </c>
      <c r="D89" s="40">
        <f>SUM(D69:D88)</f>
        <v>8708.771</v>
      </c>
      <c r="E89" s="38"/>
      <c r="F89" s="38"/>
    </row>
    <row r="90" spans="3:4">
      <c r="C90" s="51"/>
      <c r="D90" s="51"/>
    </row>
  </sheetData>
  <mergeCells count="36">
    <mergeCell ref="A1:K1"/>
    <mergeCell ref="A2:D2"/>
    <mergeCell ref="E2:K2"/>
    <mergeCell ref="A8:A12"/>
    <mergeCell ref="A17:A21"/>
    <mergeCell ref="A22:A26"/>
    <mergeCell ref="A31:A35"/>
    <mergeCell ref="A36:A40"/>
    <mergeCell ref="A45:A49"/>
    <mergeCell ref="A50:A54"/>
    <mergeCell ref="A55:A59"/>
    <mergeCell ref="A60:A64"/>
    <mergeCell ref="A69:A73"/>
    <mergeCell ref="A74:A78"/>
    <mergeCell ref="A79:A83"/>
    <mergeCell ref="A84:A88"/>
    <mergeCell ref="B8:B12"/>
    <mergeCell ref="C8:C12"/>
    <mergeCell ref="E17:E21"/>
    <mergeCell ref="E22:E26"/>
    <mergeCell ref="E31:E35"/>
    <mergeCell ref="E36:E40"/>
    <mergeCell ref="E45:E49"/>
    <mergeCell ref="E50:E54"/>
    <mergeCell ref="E55:E59"/>
    <mergeCell ref="E60:E64"/>
    <mergeCell ref="E69:E73"/>
    <mergeCell ref="E74:E78"/>
    <mergeCell ref="E79:E83"/>
    <mergeCell ref="E84:E88"/>
    <mergeCell ref="F17:F26"/>
    <mergeCell ref="F31:F40"/>
    <mergeCell ref="F45:F64"/>
    <mergeCell ref="F69:F88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8181004896</cp:lastModifiedBy>
  <dcterms:created xsi:type="dcterms:W3CDTF">2023-05-12T11:15:00Z</dcterms:created>
  <dcterms:modified xsi:type="dcterms:W3CDTF">2024-12-14T02:11:27Z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913E7B1E02DE4AB29362387944A99F0D_13</vt:lpwstr>
  </property>
</Properties>
</file>