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<sst xmlns="http://schemas.openxmlformats.org/spreadsheetml/2006/main" count="38" uniqueCount="35">
  <si>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</si>
  <si>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</si>
  <si>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</si>
  <si>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</si>
  <si>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中通快运：202243250407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</si>
  <si>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</si>
  <si>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</si>
  <si>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</si>
  <si>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</si>
  <si>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</si>
  <si>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</si>
  <si>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</si>
  <si>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</si>
  <si>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</si>
  <si>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</si>
  <si>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</si>
  <si>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</si>
  <si>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</si>
  <si>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</si>
  <si>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</si>
  <si>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</si>
  <si>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</si>
  <si>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</si>
  <si>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</si>
  <si>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</si>
  <si>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</si>
  <si>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</si>
  <si>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</si>
  <si>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</si>
  <si>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S24120221</t>
  </si>
  <si>
    <t xml:space="preserve">MRZCALL033-米白色吊绳-33CM，45900+2295，120 样板 </t>
  </si>
  <si>
    <t>P24120354，PO50484-D，4786-075-515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</si>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</sst>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F11" sqref="F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30000</v>
      </c>
      <c r="E9" s="30">
        <f>+D9*0.05</f>
        <v>1500</v>
      </c>
      <c r="F9" s="30">
        <f>+D9+E9</f>
        <v>31500</v>
      </c>
      <c r="G9" s="31">
        <v>1</v>
      </c>
      <c r="H9" s="31">
        <v>12.18</v>
      </c>
      <c r="I9" s="31">
        <v>13.4</v>
      </c>
      <c r="J9" s="31" t="s">
        <v>32</v>
      </c>
      <c r="K9" s="31">
        <v>0.048</v>
      </c>
      <c r="L9" s="43">
        <f>+I9*G9</f>
        <v>13.4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15900</v>
      </c>
      <c r="E10" s="30">
        <f>+D10*0.05</f>
        <v>795</v>
      </c>
      <c r="F10" s="30">
        <f>+D10+E10</f>
        <v>16695</v>
      </c>
      <c r="G10" s="31">
        <v>1</v>
      </c>
      <c r="H10" s="31">
        <v>6.98</v>
      </c>
      <c r="I10" s="31">
        <v>7.38</v>
      </c>
      <c r="J10" s="31" t="s">
        <v>33</v>
      </c>
      <c r="K10" s="31">
        <v>0.023</v>
      </c>
      <c r="L10" s="43">
        <f>+I10*G10</f>
        <v>7.38</v>
      </c>
    </row>
    <row r="11" s="2" customFormat="1" ht="71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3" t="s">
        <v>34</v>
      </c>
      <c r="B12" s="34"/>
      <c r="C12" s="34"/>
      <c r="D12" s="35">
        <f>SUM(D9:D11)</f>
        <v>45900</v>
      </c>
      <c r="E12" s="30">
        <f>+D12*0.05</f>
        <v>2295</v>
      </c>
      <c r="F12" s="30">
        <f>+D12+E12</f>
        <v>48195</v>
      </c>
      <c r="G12" s="35">
        <f>SUM(G9:G11)</f>
        <v>2</v>
      </c>
      <c r="H12" s="35"/>
      <c r="I12" s="35"/>
      <c r="J12" s="35"/>
      <c r="K12" s="35"/>
      <c r="L12" s="44">
        <f>SUM(L9:L11)</f>
        <v>20.78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2024-12-14T09:43:24Z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