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Sheet1!$A$7:$K$14</definedName>
    <definedName name="Ext">[1]LUT!$G$2</definedName>
    <definedName name="Gender">[1]LUT!$I$1:$BI$1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<sst xmlns="http://schemas.openxmlformats.org/spreadsheetml/2006/main" count="38" uniqueCount="35">
  <si>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</si>
  <si>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</si>
  <si>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</si>
  <si>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</si>
  <si>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中通快递：202265873205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</si>
  <si>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</si>
  <si>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</si>
  <si>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</si>
  <si>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</si>
  <si>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</si>
  <si>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</si>
  <si>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</si>
  <si>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</si>
  <si>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</si>
  <si>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</si>
  <si>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</si>
  <si>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</si>
  <si>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</si>
  <si>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</si>
  <si>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</si>
  <si>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</si>
  <si>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</si>
  <si>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</si>
  <si>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</si>
  <si>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</si>
  <si>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</si>
  <si>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</si>
  <si>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</si>
  <si>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</si>
  <si>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S24120200</t>
  </si>
  <si>
    <t>MRZKALL002-黑色吊绳-28CM，65280+3264，样板360</t>
  </si>
  <si>
    <t>P24120313，PO30783-D,4786-601-251/400/922 款</t>
  </si>
  <si>
    <t>30*37*30</t>
  </si>
  <si>
    <t>40*40*30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</si>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</sst>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2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4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="115" zoomScaleNormal="100" workbookViewId="0">
      <selection activeCell="D10" sqref="D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45642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54" customHeight="1" spans="1:12">
      <c r="A9" s="27" t="s">
        <v>29</v>
      </c>
      <c r="B9" s="27" t="s">
        <v>30</v>
      </c>
      <c r="C9" s="28" t="s">
        <v>31</v>
      </c>
      <c r="D9" s="29">
        <f>30000</f>
        <v>30000</v>
      </c>
      <c r="E9" s="30">
        <f>+D9*0.05</f>
        <v>1500</v>
      </c>
      <c r="F9" s="30">
        <f>+D9+E9</f>
        <v>31500</v>
      </c>
      <c r="G9" s="31">
        <v>1</v>
      </c>
      <c r="H9" s="31">
        <v>11.48</v>
      </c>
      <c r="I9" s="31">
        <v>12.06</v>
      </c>
      <c r="J9" s="31" t="s">
        <v>32</v>
      </c>
      <c r="K9" s="31">
        <v>0.033</v>
      </c>
      <c r="L9" s="31">
        <f>+I9*G9</f>
        <v>12.06</v>
      </c>
    </row>
    <row r="10" s="2" customFormat="1" ht="54" customHeight="1" spans="1:12">
      <c r="A10" s="27" t="s">
        <v>29</v>
      </c>
      <c r="B10" s="27" t="s">
        <v>30</v>
      </c>
      <c r="C10" s="28" t="s">
        <v>31</v>
      </c>
      <c r="D10" s="29">
        <v>35280</v>
      </c>
      <c r="E10" s="30">
        <f>+D10*0.05</f>
        <v>1764</v>
      </c>
      <c r="F10" s="30">
        <f>+D10+E10</f>
        <v>37044</v>
      </c>
      <c r="G10" s="31">
        <v>1</v>
      </c>
      <c r="H10" s="31">
        <v>13.56</v>
      </c>
      <c r="I10" s="31">
        <v>14.38</v>
      </c>
      <c r="J10" s="31" t="s">
        <v>33</v>
      </c>
      <c r="K10" s="31">
        <v>0.048</v>
      </c>
      <c r="L10" s="31">
        <f>+I10*G10</f>
        <v>14.38</v>
      </c>
    </row>
    <row r="11" s="2" customFormat="1" ht="71" customHeight="1" spans="1:12">
      <c r="A11" s="32"/>
      <c r="B11" s="32"/>
      <c r="C11" s="28"/>
      <c r="D11" s="33"/>
      <c r="E11" s="30"/>
      <c r="F11" s="30"/>
      <c r="G11" s="34"/>
      <c r="H11" s="34"/>
      <c r="I11" s="34"/>
      <c r="J11" s="34"/>
      <c r="K11" s="34"/>
      <c r="L11" s="34"/>
    </row>
    <row r="12" ht="15" spans="1:12">
      <c r="A12" s="35" t="s">
        <v>34</v>
      </c>
      <c r="B12" s="36"/>
      <c r="C12" s="36"/>
      <c r="D12" s="37">
        <f>SUM(D9:D11)</f>
        <v>65280</v>
      </c>
      <c r="E12" s="30">
        <f>+D12*0.05</f>
        <v>3264</v>
      </c>
      <c r="F12" s="30">
        <f>+D12+E12</f>
        <v>68544</v>
      </c>
      <c r="G12" s="37">
        <f>SUM(G9:G11)</f>
        <v>2</v>
      </c>
      <c r="H12" s="37"/>
      <c r="I12" s="37"/>
      <c r="J12" s="37"/>
      <c r="K12" s="37"/>
      <c r="L12" s="45">
        <f>SUM(L9:L11)</f>
        <v>26.44</v>
      </c>
    </row>
  </sheetData>
  <autoFilter xmlns:etc="http://www.wps.cn/officeDocument/2017/etCustomData" ref="A7:K14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2024-12-17T01:52:22Z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