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0"/>
  <c r="H8"/>
  <c r="G9"/>
  <c r="H9" s="1"/>
  <c r="G10"/>
  <c r="H10" s="1"/>
  <c r="G11"/>
  <c r="H11" s="1"/>
  <c r="G12"/>
  <c r="H12"/>
  <c r="G13"/>
  <c r="H13" s="1"/>
  <c r="H7"/>
  <c r="G7"/>
  <c r="F14"/>
  <c r="F28" i="9" l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<sst xmlns="http://schemas.openxmlformats.org/spreadsheetml/2006/main" count="111" uniqueCount="81">
  <si>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</si>
  <si>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</si>
  <si>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</si>
  <si>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</si>
  <si>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</si>
  <si>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</si>
  <si>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</si>
  <si>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</si>
  <si>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</si>
  <si>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</si>
  <si>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</si>
  <si>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</si>
  <si>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</si>
  <si>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</si>
  <si>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</si>
  <si>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</si>
  <si>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</si>
  <si>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</si>
  <si>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</si>
  <si>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</si>
  <si>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</si>
  <si>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</si>
  <si>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</si>
  <si>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</si>
  <si>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</si>
  <si>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</si>
  <si>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</si>
  <si>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</si>
  <si>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</si>
  <si>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</si>
  <si>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</si>
  <si>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</si>
  <si>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</si>
  <si>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</si>
  <si>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</si>
  <si>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</si>
  <si>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</si>
  <si>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</si>
  <si>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</si>
  <si>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</si>
  <si>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</si>
  <si>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</si>
  <si>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</si>
  <si>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</si>
  <si>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</si>
  <si>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</si>
  <si>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</si>
  <si>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</si>
  <si>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</si>
  <si>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</si>
  <si>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</si>
  <si>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</si>
  <si>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</si>
  <si>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</si>
  <si>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</si>
  <si>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</si>
  <si>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</si>
  <si>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</si>
  <si>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</si>
  <si>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</si>
  <si>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</si>
  <si>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</si>
  <si>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</si>
  <si>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152*148</t>
    <phoneticPr fontId="19" type="noConversion"/>
  </si>
  <si>
    <t xml:space="preserve">P24120419   //S24120250        </t>
    <phoneticPr fontId="19" type="noConversion"/>
  </si>
  <si>
    <t>842080 19927 0</t>
  </si>
  <si>
    <t>842080 19928 7</t>
  </si>
  <si>
    <t>842080 19929 4</t>
  </si>
  <si>
    <t>842080 19930 0</t>
  </si>
  <si>
    <t>842080 19926 3</t>
  </si>
  <si>
    <t>842080 19934 8</t>
  </si>
  <si>
    <t>842080 19935 5</t>
  </si>
  <si>
    <r>
      <rPr>
        <sz val="10"/>
        <color rgb="FFFF0000"/>
        <rFont val="宋体"/>
        <family val="3"/>
        <charset val="134"/>
        <scheme val="minor"/>
      </rPr>
      <t xml:space="preserve">LADIES SET TOP AND SHORT GINGH </t>
    </r>
    <r>
      <rPr>
        <sz val="10"/>
        <color theme="1"/>
        <rFont val="宋体"/>
        <family val="3"/>
        <charset val="134"/>
        <scheme val="minor"/>
      </rPr>
      <t xml:space="preserve">CS0138-BLK </t>
    </r>
    <r>
      <rPr>
        <sz val="10"/>
        <rFont val="宋体"/>
        <family val="3"/>
        <charset val="134"/>
        <scheme val="minor"/>
      </rPr>
      <t xml:space="preserve">WT </t>
    </r>
    <r>
      <rPr>
        <sz val="10"/>
        <color rgb="FFFF0000"/>
        <rFont val="宋体"/>
        <family val="3"/>
        <charset val="134"/>
        <scheme val="minor"/>
      </rPr>
      <t xml:space="preserve">S-M-L-XL </t>
    </r>
    <r>
      <rPr>
        <sz val="10"/>
        <color theme="1"/>
        <rFont val="宋体"/>
        <family val="3"/>
        <charset val="134"/>
        <scheme val="minor"/>
      </rPr>
      <t>PRINT-BLACK</t>
    </r>
    <phoneticPr fontId="15" type="noConversion"/>
  </si>
  <si>
    <r>
      <rPr>
        <sz val="10"/>
        <color rgb="FFFF0000"/>
        <rFont val="宋体"/>
        <family val="3"/>
        <charset val="134"/>
        <scheme val="minor"/>
      </rPr>
      <t>LADIES SET TOP AND SHORT BANDA</t>
    </r>
    <r>
      <rPr>
        <sz val="10"/>
        <color theme="1"/>
        <rFont val="宋体"/>
        <family val="3"/>
        <charset val="134"/>
        <scheme val="minor"/>
      </rPr>
      <t xml:space="preserve"> CS0148-BL WT BN </t>
    </r>
    <r>
      <rPr>
        <sz val="10"/>
        <color rgb="FFFF0000"/>
        <rFont val="宋体"/>
        <family val="3"/>
        <charset val="134"/>
        <scheme val="minor"/>
      </rPr>
      <t xml:space="preserve">S-M-L-XL </t>
    </r>
    <r>
      <rPr>
        <sz val="10"/>
        <color theme="1"/>
        <rFont val="宋体"/>
        <family val="3"/>
        <charset val="134"/>
        <scheme val="minor"/>
      </rPr>
      <t>PRINT</t>
    </r>
    <phoneticPr fontId="15" type="noConversion"/>
  </si>
  <si>
    <r>
      <rPr>
        <sz val="10"/>
        <color rgb="FFFF0000"/>
        <rFont val="宋体"/>
        <family val="3"/>
        <charset val="134"/>
        <scheme val="minor"/>
      </rPr>
      <t xml:space="preserve">LADIES SET TOP AND SHORT CHEET </t>
    </r>
    <r>
      <rPr>
        <sz val="10"/>
        <color theme="1"/>
        <rFont val="宋体"/>
        <family val="3"/>
        <charset val="134"/>
        <scheme val="minor"/>
      </rPr>
      <t xml:space="preserve">CS0148-BBB CHET </t>
    </r>
    <r>
      <rPr>
        <sz val="10"/>
        <color rgb="FFFF0000"/>
        <rFont val="宋体"/>
        <family val="3"/>
        <charset val="134"/>
        <scheme val="minor"/>
      </rPr>
      <t xml:space="preserve">S-M-L-XL </t>
    </r>
    <r>
      <rPr>
        <sz val="10"/>
        <color theme="1"/>
        <rFont val="宋体"/>
        <family val="3"/>
        <charset val="134"/>
        <scheme val="minor"/>
      </rPr>
      <t>PRINT</t>
    </r>
    <phoneticPr fontId="15" type="noConversion"/>
  </si>
  <si>
    <r>
      <rPr>
        <sz val="10"/>
        <color rgb="FFFF0000"/>
        <rFont val="宋体"/>
        <family val="3"/>
        <charset val="134"/>
        <scheme val="minor"/>
      </rPr>
      <t>LADIES SET CHERRY PRINT TOP AN</t>
    </r>
    <r>
      <rPr>
        <sz val="10"/>
        <color theme="1"/>
        <rFont val="宋体"/>
        <family val="3"/>
        <charset val="134"/>
        <scheme val="minor"/>
      </rPr>
      <t xml:space="preserve"> CS0147-CHR </t>
    </r>
    <r>
      <rPr>
        <sz val="10"/>
        <color rgb="FFFF0000"/>
        <rFont val="宋体"/>
        <family val="3"/>
        <charset val="134"/>
        <scheme val="minor"/>
      </rPr>
      <t xml:space="preserve">S-M-L-XL </t>
    </r>
    <r>
      <rPr>
        <sz val="10"/>
        <color theme="1"/>
        <rFont val="宋体"/>
        <family val="3"/>
        <charset val="134"/>
        <scheme val="minor"/>
      </rPr>
      <t>PRINT</t>
    </r>
    <phoneticPr fontId="15" type="noConversion"/>
  </si>
  <si>
    <r>
      <rPr>
        <sz val="10"/>
        <color rgb="FFFF0000"/>
        <rFont val="宋体"/>
        <family val="3"/>
        <charset val="134"/>
        <scheme val="minor"/>
      </rPr>
      <t xml:space="preserve">LADIES SET TOP AND SHORT LINEN </t>
    </r>
    <r>
      <rPr>
        <sz val="10"/>
        <color theme="1"/>
        <rFont val="宋体"/>
        <family val="3"/>
        <charset val="134"/>
        <scheme val="minor"/>
      </rPr>
      <t xml:space="preserve">CS0145-WT </t>
    </r>
    <r>
      <rPr>
        <sz val="10"/>
        <color rgb="FFFF0000"/>
        <rFont val="宋体"/>
        <family val="3"/>
        <charset val="134"/>
        <scheme val="minor"/>
      </rPr>
      <t xml:space="preserve">S-M-L-XL </t>
    </r>
    <r>
      <rPr>
        <sz val="10"/>
        <color theme="1"/>
        <rFont val="宋体"/>
        <family val="3"/>
        <charset val="134"/>
        <scheme val="minor"/>
      </rPr>
      <t>WHITE</t>
    </r>
    <phoneticPr fontId="15" type="noConversion"/>
  </si>
  <si>
    <r>
      <rPr>
        <sz val="10"/>
        <color rgb="FFFF0000"/>
        <rFont val="宋体"/>
        <family val="3"/>
        <charset val="134"/>
        <scheme val="minor"/>
      </rPr>
      <t xml:space="preserve">LADIES SET TOP AND SHORT LINEN </t>
    </r>
    <r>
      <rPr>
        <sz val="10"/>
        <color theme="1"/>
        <rFont val="宋体"/>
        <family val="3"/>
        <charset val="134"/>
        <scheme val="minor"/>
      </rPr>
      <t xml:space="preserve">CS0145-KHAKI </t>
    </r>
    <r>
      <rPr>
        <sz val="10"/>
        <color rgb="FFFF0000"/>
        <rFont val="宋体"/>
        <family val="3"/>
        <charset val="134"/>
        <scheme val="minor"/>
      </rPr>
      <t xml:space="preserve">S-M-L-XL </t>
    </r>
    <r>
      <rPr>
        <sz val="10"/>
        <color theme="1"/>
        <rFont val="宋体"/>
        <family val="3"/>
        <charset val="134"/>
        <scheme val="minor"/>
      </rPr>
      <t>KHAKI</t>
    </r>
    <phoneticPr fontId="15" type="noConversion"/>
  </si>
  <si>
    <r>
      <rPr>
        <sz val="10"/>
        <color rgb="FFFF0000"/>
        <rFont val="宋体"/>
        <family val="3"/>
        <charset val="134"/>
        <scheme val="minor"/>
      </rPr>
      <t xml:space="preserve">LADIES SET TOP AND SHORT GINGH  </t>
    </r>
    <r>
      <rPr>
        <sz val="10"/>
        <color theme="1"/>
        <rFont val="宋体"/>
        <family val="3"/>
        <charset val="134"/>
        <scheme val="minor"/>
      </rPr>
      <t>CS0138-RED WT</t>
    </r>
    <r>
      <rPr>
        <sz val="10"/>
        <color rgb="FFFF0000"/>
        <rFont val="宋体"/>
        <family val="3"/>
        <charset val="134"/>
        <scheme val="minor"/>
      </rPr>
      <t xml:space="preserve"> S-M-L-XL</t>
    </r>
    <r>
      <rPr>
        <sz val="10"/>
        <color theme="1"/>
        <rFont val="宋体"/>
        <family val="3"/>
        <charset val="134"/>
        <scheme val="minor"/>
      </rPr>
      <t xml:space="preserve"> PRINT-RED</t>
    </r>
    <phoneticPr fontId="15" type="noConversion"/>
  </si>
  <si>
    <t>SF 1544733720285</t>
    <phoneticPr fontId="15" type="noConversion"/>
  </si>
  <si>
    <t xml:space="preserve">凯特密欧   曹亮  18173788906   湖南省益阳市赫山区龙岭工业园凯特密欧立体产业园                                       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</si>
</sst>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0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Font="1" applyFill="1" applyBorder="1" applyAlignment="1">
      <alignment horizontal="center" vertical="center"/>
    </xf>
    <xf numFmtId="179" fontId="22" fillId="0" borderId="2" xfId="0" applyFont="1" applyBorder="1" applyAlignment="1">
      <alignment horizontal="center" vertical="top" wrapText="1"/>
    </xf>
    <xf numFmtId="179" fontId="22" fillId="0" borderId="3" xfId="0" applyFont="1" applyBorder="1" applyAlignment="1">
      <alignment horizontal="center" vertical="top" wrapText="1"/>
    </xf>
    <xf numFmtId="179" fontId="22" fillId="0" borderId="4" xfId="0" applyFont="1" applyBorder="1" applyAlignment="1">
      <alignment horizontal="center" vertical="top" wrapText="1"/>
    </xf>
    <xf numFmtId="179" fontId="22" fillId="0" borderId="5" xfId="0" applyFont="1" applyBorder="1" applyAlignment="1">
      <alignment horizontal="center" vertical="top" wrapText="1"/>
    </xf>
    <xf numFmtId="179" fontId="22" fillId="0" borderId="6" xfId="0" applyFont="1" applyBorder="1" applyAlignment="1">
      <alignment horizontal="center" vertical="top" wrapText="1"/>
    </xf>
    <xf numFmtId="179" fontId="22" fillId="0" borderId="7" xfId="0" applyFont="1" applyBorder="1" applyAlignment="1">
      <alignment horizontal="center" vertical="top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6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" customHeight="1">
      <c r="A3" s="11"/>
      <c r="B3" s="11"/>
      <c r="C3" s="11"/>
      <c r="D3" s="21" t="s">
        <v>0</v>
      </c>
      <c r="E3" s="59">
        <v>45321</v>
      </c>
      <c r="F3" s="59"/>
      <c r="G3" s="46" t="s">
        <v>28</v>
      </c>
      <c r="H3" s="47"/>
      <c r="I3" s="47"/>
      <c r="J3" s="47"/>
      <c r="K3" s="47"/>
      <c r="L3" s="48"/>
    </row>
    <row r="4" spans="1:12" ht="15">
      <c r="A4" s="17"/>
      <c r="B4" s="11"/>
      <c r="C4" s="60" t="s">
        <v>1</v>
      </c>
      <c r="D4" s="60"/>
      <c r="E4" s="61" t="s">
        <v>29</v>
      </c>
      <c r="F4" s="61"/>
      <c r="G4" s="49"/>
      <c r="H4" s="50"/>
      <c r="I4" s="50"/>
      <c r="J4" s="50"/>
      <c r="K4" s="50"/>
      <c r="L4" s="51"/>
    </row>
    <row r="5" spans="1:12" ht="9.75" customHeight="1">
      <c r="A5" s="11"/>
      <c r="B5" s="18"/>
      <c r="C5" s="11"/>
      <c r="D5" s="22"/>
      <c r="E5" s="11"/>
      <c r="F5" s="13"/>
      <c r="G5" s="52"/>
      <c r="H5" s="53"/>
      <c r="I5" s="53"/>
      <c r="J5" s="53"/>
      <c r="K5" s="53"/>
      <c r="L5" s="54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1" t="s">
        <v>38</v>
      </c>
      <c r="B8" s="42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1"/>
      <c r="B9" s="42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1"/>
      <c r="B10" s="42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1"/>
      <c r="B11" s="42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3" t="s">
        <v>61</v>
      </c>
      <c r="B14" s="44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3"/>
      <c r="B15" s="45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3"/>
      <c r="B16" s="45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3"/>
      <c r="B17" s="45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3"/>
      <c r="B18" s="45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3"/>
      <c r="B19" s="45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3"/>
      <c r="B20" s="45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3"/>
      <c r="B21" s="45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3"/>
      <c r="B22" s="45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3"/>
      <c r="B23" s="45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3"/>
      <c r="B24" s="45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3"/>
      <c r="B25" s="45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3"/>
      <c r="B26" s="45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3"/>
      <c r="B27" s="45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Q10" sqref="Q10"/>
    </sheetView>
  </sheetViews>
  <sheetFormatPr defaultRowHeight="13.5"/>
  <cols>
    <col min="1" max="1" width="12.125" customWidth="1"/>
    <col min="3" max="3" width="31.875" customWidth="1"/>
    <col min="4" max="4" width="9.25" customWidth="1"/>
    <col min="5" max="5" width="14.125" customWidth="1"/>
    <col min="6" max="6" width="11.625" style="14" customWidth="1"/>
    <col min="7" max="7" width="10.25" customWidth="1"/>
  </cols>
  <sheetData>
    <row r="1" spans="1:12" ht="26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8" customHeight="1">
      <c r="A3" s="35"/>
      <c r="B3" s="35"/>
      <c r="C3" s="35"/>
      <c r="D3" s="21" t="s">
        <v>0</v>
      </c>
      <c r="E3" s="59">
        <v>45643</v>
      </c>
      <c r="F3" s="59"/>
      <c r="G3" s="64" t="s">
        <v>80</v>
      </c>
      <c r="H3" s="65"/>
      <c r="I3" s="65"/>
      <c r="J3" s="65"/>
      <c r="K3" s="65"/>
      <c r="L3" s="66"/>
    </row>
    <row r="4" spans="1:12" ht="18" customHeight="1">
      <c r="A4" s="17"/>
      <c r="B4" s="35"/>
      <c r="C4" s="60" t="s">
        <v>1</v>
      </c>
      <c r="D4" s="60"/>
      <c r="E4" s="61" t="s">
        <v>79</v>
      </c>
      <c r="F4" s="61"/>
      <c r="G4" s="67"/>
      <c r="H4" s="68"/>
      <c r="I4" s="68"/>
      <c r="J4" s="68"/>
      <c r="K4" s="68"/>
      <c r="L4" s="69"/>
    </row>
    <row r="5" spans="1:12" ht="42.75" customHeight="1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36" customHeight="1">
      <c r="A6" s="8" t="s">
        <v>25</v>
      </c>
      <c r="B6" s="9" t="s">
        <v>23</v>
      </c>
      <c r="C6" s="10" t="s">
        <v>26</v>
      </c>
      <c r="D6" s="20" t="s">
        <v>27</v>
      </c>
      <c r="E6" s="36" t="s">
        <v>19</v>
      </c>
      <c r="F6" s="7" t="s">
        <v>10</v>
      </c>
      <c r="G6" s="4" t="s">
        <v>11</v>
      </c>
      <c r="H6" s="4" t="s">
        <v>12</v>
      </c>
      <c r="I6" s="12" t="s">
        <v>13</v>
      </c>
      <c r="J6" s="6" t="s">
        <v>14</v>
      </c>
      <c r="K6" s="6" t="s">
        <v>15</v>
      </c>
      <c r="L6" s="2" t="s">
        <v>16</v>
      </c>
    </row>
    <row r="7" spans="1:12" ht="29.25" customHeight="1">
      <c r="A7" s="62" t="s">
        <v>64</v>
      </c>
      <c r="B7" s="63" t="s">
        <v>63</v>
      </c>
      <c r="C7" s="38" t="s">
        <v>78</v>
      </c>
      <c r="D7" s="38">
        <v>506054</v>
      </c>
      <c r="E7" s="38" t="s">
        <v>65</v>
      </c>
      <c r="F7" s="39">
        <v>45</v>
      </c>
      <c r="G7" s="40">
        <f>F7*0.03</f>
        <v>1.3499999999999999</v>
      </c>
      <c r="H7" s="40">
        <f>SUM(F7:G7)</f>
        <v>46.35</v>
      </c>
      <c r="I7" s="15"/>
      <c r="J7" s="15"/>
      <c r="K7" s="15"/>
      <c r="L7" s="15"/>
    </row>
    <row r="8" spans="1:12" ht="29.25" customHeight="1">
      <c r="A8" s="62"/>
      <c r="B8" s="63"/>
      <c r="C8" s="38" t="s">
        <v>72</v>
      </c>
      <c r="D8" s="38">
        <v>506053</v>
      </c>
      <c r="E8" s="38" t="s">
        <v>66</v>
      </c>
      <c r="F8" s="39">
        <v>45</v>
      </c>
      <c r="G8" s="40">
        <f t="shared" ref="G8:G13" si="0">F8*0.03</f>
        <v>1.3499999999999999</v>
      </c>
      <c r="H8" s="40">
        <f t="shared" ref="H8:H13" si="1">SUM(F8:G8)</f>
        <v>46.35</v>
      </c>
      <c r="I8" s="15"/>
      <c r="J8" s="15"/>
      <c r="K8" s="15"/>
      <c r="L8" s="15"/>
    </row>
    <row r="9" spans="1:12" ht="29.25" customHeight="1">
      <c r="A9" s="62"/>
      <c r="B9" s="63"/>
      <c r="C9" s="38" t="s">
        <v>73</v>
      </c>
      <c r="D9" s="38">
        <v>506065</v>
      </c>
      <c r="E9" s="38" t="s">
        <v>67</v>
      </c>
      <c r="F9" s="37">
        <v>45</v>
      </c>
      <c r="G9" s="40">
        <f t="shared" si="0"/>
        <v>1.3499999999999999</v>
      </c>
      <c r="H9" s="40">
        <f t="shared" si="1"/>
        <v>46.35</v>
      </c>
      <c r="I9" s="15"/>
      <c r="J9" s="15"/>
      <c r="K9" s="15"/>
      <c r="L9" s="15"/>
    </row>
    <row r="10" spans="1:12" ht="29.25" customHeight="1">
      <c r="A10" s="62"/>
      <c r="B10" s="63"/>
      <c r="C10" s="38" t="s">
        <v>74</v>
      </c>
      <c r="D10" s="38">
        <v>506064</v>
      </c>
      <c r="E10" s="38" t="s">
        <v>68</v>
      </c>
      <c r="F10" s="37">
        <v>45</v>
      </c>
      <c r="G10" s="40">
        <f t="shared" si="0"/>
        <v>1.3499999999999999</v>
      </c>
      <c r="H10" s="40">
        <f t="shared" si="1"/>
        <v>46.35</v>
      </c>
      <c r="I10" s="15"/>
      <c r="J10" s="15"/>
      <c r="K10" s="15"/>
      <c r="L10" s="15"/>
    </row>
    <row r="11" spans="1:12" ht="29.25" customHeight="1">
      <c r="A11" s="62"/>
      <c r="B11" s="63"/>
      <c r="C11" s="38" t="s">
        <v>75</v>
      </c>
      <c r="D11" s="38">
        <v>506063</v>
      </c>
      <c r="E11" s="38" t="s">
        <v>69</v>
      </c>
      <c r="F11" s="37">
        <v>45</v>
      </c>
      <c r="G11" s="40">
        <f t="shared" si="0"/>
        <v>1.3499999999999999</v>
      </c>
      <c r="H11" s="40">
        <f t="shared" si="1"/>
        <v>46.35</v>
      </c>
      <c r="I11" s="15"/>
      <c r="J11" s="15"/>
      <c r="K11" s="15"/>
      <c r="L11" s="15"/>
    </row>
    <row r="12" spans="1:12" ht="29.25" customHeight="1">
      <c r="A12" s="62"/>
      <c r="B12" s="63"/>
      <c r="C12" s="38" t="s">
        <v>76</v>
      </c>
      <c r="D12" s="38">
        <v>506062</v>
      </c>
      <c r="E12" s="38" t="s">
        <v>70</v>
      </c>
      <c r="F12" s="37">
        <v>45</v>
      </c>
      <c r="G12" s="40">
        <f t="shared" si="0"/>
        <v>1.3499999999999999</v>
      </c>
      <c r="H12" s="40">
        <f t="shared" si="1"/>
        <v>46.35</v>
      </c>
      <c r="I12" s="15"/>
      <c r="J12" s="15"/>
      <c r="K12" s="15"/>
      <c r="L12" s="15"/>
    </row>
    <row r="13" spans="1:12" ht="29.25" customHeight="1">
      <c r="A13" s="62"/>
      <c r="B13" s="63"/>
      <c r="C13" s="38" t="s">
        <v>77</v>
      </c>
      <c r="D13" s="38">
        <v>506061</v>
      </c>
      <c r="E13" s="38" t="s">
        <v>71</v>
      </c>
      <c r="F13" s="37">
        <v>45</v>
      </c>
      <c r="G13" s="40">
        <f t="shared" si="0"/>
        <v>1.3499999999999999</v>
      </c>
      <c r="H13" s="40">
        <f t="shared" si="1"/>
        <v>46.35</v>
      </c>
      <c r="I13" s="15"/>
      <c r="J13" s="15"/>
      <c r="K13" s="15"/>
      <c r="L13" s="15"/>
    </row>
    <row r="14" spans="1:12">
      <c r="F14" s="14">
        <f>SUM(F7:F13)</f>
        <v>315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2024-12-17T06:37:17Z</cp:lastPrinted>
  <dcterms:created xsi:type="dcterms:W3CDTF">2017-02-25T05:34:00Z</dcterms:created>
  <dcterms:modified xsi:type="dcterms:W3CDTF">2024-12-17T06:58:30Z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