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<sst xmlns="http://schemas.openxmlformats.org/spreadsheetml/2006/main" count="160" uniqueCount="67">
  <si>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</si>
  <si>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</si>
  <si>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</si>
  <si>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福建省泉州市晋江市英林镇下伍堡工业区西塔路1栋1号5楼 晋江市阳翔服装有限公司  杨言朝 13328883231 中通74100496870430 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</si>
  <si>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</si>
  <si>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</si>
  <si>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</si>
  <si>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</si>
  <si>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</si>
  <si>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</si>
  <si>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</si>
  <si>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</si>
  <si>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</si>
  <si>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</si>
  <si>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</si>
  <si>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</si>
  <si>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</si>
  <si>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</si>
  <si>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</si>
  <si>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</si>
  <si>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</si>
  <si>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</si>
  <si>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</si>
  <si>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</si>
  <si>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</si>
  <si>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P24120128</t>
  </si>
  <si>
    <t xml:space="preserve">24_AULBM11953                                     </t>
  </si>
  <si>
    <t xml:space="preserve">S24120040 </t>
  </si>
  <si>
    <t xml:space="preserve">B6397AX                                                                                             </t>
  </si>
  <si>
    <t>46*35*21</t>
  </si>
  <si>
    <t xml:space="preserve">D9375AX                                                                                             </t>
  </si>
  <si>
    <t xml:space="preserve">D9380AX                                                                                             </t>
  </si>
  <si>
    <t xml:space="preserve">D9398AX                                                                                             </t>
  </si>
  <si>
    <t xml:space="preserve">Z9370AZ                                                                                             </t>
  </si>
  <si>
    <t xml:space="preserve">23AULTH10891                                      </t>
  </si>
  <si>
    <t>45*33*20</t>
  </si>
  <si>
    <t xml:space="preserve">23_AULBW11400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</si>
  <si>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</si>
  <si>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</si>
  <si>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</si>
  <si>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</si>
  <si>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</si>
  <si>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</si>
  <si>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</si>
  <si>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</si>
  <si>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无价格</t>
  </si>
  <si>
    <r>
      <rPr>
        <b/>
        <sz val="11"/>
        <rFont val="Calibri"/>
        <charset val="134"/>
      </rPr>
      <t>1470712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1471024</t>
    </r>
  </si>
  <si>
    <t>B6397AX</t>
  </si>
  <si>
    <t>1470510/1471022</t>
  </si>
  <si>
    <t>D9398AX</t>
  </si>
  <si>
    <t>M</t>
  </si>
  <si>
    <t>L</t>
  </si>
  <si>
    <t>XL</t>
  </si>
  <si>
    <t>XS</t>
  </si>
  <si>
    <t>有价格</t>
  </si>
  <si>
    <r>
      <rPr>
        <b/>
        <sz val="11"/>
        <rFont val="宋体"/>
        <charset val="134"/>
      </rPr>
      <t>除</t>
    </r>
    <r>
      <rPr>
        <b/>
        <sz val="11"/>
        <rFont val="Calibri"/>
        <charset val="134"/>
      </rPr>
      <t>1470713</t>
    </r>
    <r>
      <rPr>
        <b/>
        <sz val="11"/>
        <rFont val="宋体"/>
        <charset val="134"/>
      </rPr>
      <t>和无价格PO外的</t>
    </r>
    <r>
      <rPr>
        <b/>
        <sz val="11"/>
        <rFont val="Calibri"/>
        <charset val="134"/>
      </rPr>
      <t>PO</t>
    </r>
  </si>
  <si>
    <r>
      <rPr>
        <b/>
        <sz val="11"/>
        <rFont val="宋体"/>
        <charset val="134"/>
      </rPr>
      <t>除</t>
    </r>
    <r>
      <rPr>
        <b/>
        <sz val="11"/>
        <rFont val="Calibri"/>
        <charset val="134"/>
      </rPr>
      <t>1470511</t>
    </r>
    <r>
      <rPr>
        <b/>
        <sz val="11"/>
        <rFont val="宋体"/>
        <charset val="134"/>
      </rPr>
      <t>无价格外的</t>
    </r>
    <r>
      <rPr>
        <b/>
        <sz val="11"/>
        <rFont val="Calibri"/>
        <charset val="134"/>
      </rPr>
      <t>PO</t>
    </r>
  </si>
  <si>
    <t>1470448/1471016</t>
  </si>
  <si>
    <t>D9375AX</t>
  </si>
  <si>
    <t>1470289/1471010</t>
  </si>
  <si>
    <t>Z9370AZ</t>
  </si>
  <si>
    <t>除1470450和无价格PO外的PO</t>
  </si>
  <si>
    <t>XXL</t>
  </si>
  <si>
    <r>
      <rPr>
        <b/>
        <sz val="11"/>
        <rFont val="宋体"/>
        <charset val="134"/>
      </rPr>
      <t>除</t>
    </r>
    <r>
      <rPr>
        <b/>
        <sz val="11"/>
        <rFont val="Calibri"/>
        <charset val="134"/>
      </rPr>
      <t>1471010</t>
    </r>
    <r>
      <rPr>
        <b/>
        <sz val="11"/>
        <rFont val="宋体"/>
        <charset val="134"/>
      </rPr>
      <t>和无价格外的</t>
    </r>
    <r>
      <rPr>
        <b/>
        <sz val="11"/>
        <rFont val="Calibri"/>
        <charset val="134"/>
      </rPr>
      <t>PO</t>
    </r>
  </si>
  <si>
    <t>D9380AX</t>
  </si>
  <si>
    <t>第2箱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</si>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</sst>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6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8" t="s">
        <v>11</v>
      </c>
      <c r="J6" s="5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9" t="s">
        <v>22</v>
      </c>
      <c r="J7" s="5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8">
        <v>7072</v>
      </c>
      <c r="F8" s="27"/>
      <c r="G8" s="27">
        <v>7293</v>
      </c>
      <c r="H8" s="29">
        <v>1</v>
      </c>
      <c r="I8" s="27"/>
      <c r="J8" s="27">
        <v>17.5</v>
      </c>
      <c r="K8" s="27" t="s">
        <v>29</v>
      </c>
    </row>
    <row r="9" ht="15" spans="1:11">
      <c r="A9" s="27"/>
      <c r="B9" s="28"/>
      <c r="C9" s="28"/>
      <c r="D9" s="28" t="s">
        <v>30</v>
      </c>
      <c r="E9" s="28">
        <v>2194</v>
      </c>
      <c r="F9" s="27"/>
      <c r="G9" s="27">
        <v>2269</v>
      </c>
      <c r="H9" s="29"/>
      <c r="I9" s="27"/>
      <c r="J9" s="27"/>
      <c r="K9" s="27"/>
    </row>
    <row r="10" ht="15" spans="1:11">
      <c r="A10" s="27"/>
      <c r="B10" s="28"/>
      <c r="C10" s="28"/>
      <c r="D10" s="28" t="s">
        <v>31</v>
      </c>
      <c r="E10" s="28">
        <v>1956</v>
      </c>
      <c r="F10" s="27"/>
      <c r="G10" s="27">
        <v>2018</v>
      </c>
      <c r="H10" s="29"/>
      <c r="I10" s="27"/>
      <c r="J10" s="27"/>
      <c r="K10" s="27"/>
    </row>
    <row r="11" ht="15" spans="1:11">
      <c r="A11" s="27"/>
      <c r="B11" s="28"/>
      <c r="C11" s="28"/>
      <c r="D11" s="28" t="s">
        <v>32</v>
      </c>
      <c r="E11" s="28">
        <v>5624</v>
      </c>
      <c r="F11" s="27"/>
      <c r="G11" s="27">
        <v>5802</v>
      </c>
      <c r="H11" s="29">
        <v>2</v>
      </c>
      <c r="I11" s="27"/>
      <c r="J11" s="27">
        <v>17</v>
      </c>
      <c r="K11" s="27" t="s">
        <v>29</v>
      </c>
    </row>
    <row r="12" ht="15" spans="1:11">
      <c r="A12" s="27"/>
      <c r="B12" s="28"/>
      <c r="C12" s="28"/>
      <c r="D12" s="28" t="s">
        <v>33</v>
      </c>
      <c r="E12" s="28">
        <v>5186</v>
      </c>
      <c r="F12" s="27"/>
      <c r="G12" s="27">
        <v>5353</v>
      </c>
      <c r="H12" s="29"/>
      <c r="I12" s="27"/>
      <c r="J12" s="27"/>
      <c r="K12" s="27"/>
    </row>
    <row r="13" ht="15" spans="1:11">
      <c r="A13" s="27"/>
      <c r="B13" s="28" t="s">
        <v>34</v>
      </c>
      <c r="C13" s="28"/>
      <c r="D13" s="28" t="s">
        <v>28</v>
      </c>
      <c r="E13" s="28">
        <v>7352</v>
      </c>
      <c r="F13" s="27"/>
      <c r="G13" s="27">
        <v>7500</v>
      </c>
      <c r="H13" s="29">
        <v>3</v>
      </c>
      <c r="I13" s="27"/>
      <c r="J13" s="29">
        <v>17.5</v>
      </c>
      <c r="K13" s="29" t="s">
        <v>35</v>
      </c>
    </row>
    <row r="14" ht="15" spans="1:11">
      <c r="A14" s="27"/>
      <c r="B14" s="28" t="s">
        <v>34</v>
      </c>
      <c r="C14" s="28"/>
      <c r="D14" s="28" t="s">
        <v>30</v>
      </c>
      <c r="E14" s="28">
        <v>2274</v>
      </c>
      <c r="F14" s="27"/>
      <c r="G14" s="27">
        <v>2350</v>
      </c>
      <c r="H14" s="29"/>
      <c r="I14" s="27"/>
      <c r="J14" s="29"/>
      <c r="K14" s="29"/>
    </row>
    <row r="15" ht="15" spans="1:11">
      <c r="A15" s="27"/>
      <c r="B15" s="28" t="s">
        <v>34</v>
      </c>
      <c r="C15" s="28"/>
      <c r="D15" s="28" t="s">
        <v>31</v>
      </c>
      <c r="E15" s="28">
        <v>2148</v>
      </c>
      <c r="F15" s="27"/>
      <c r="G15" s="27">
        <v>2200</v>
      </c>
      <c r="H15" s="29"/>
      <c r="I15" s="27"/>
      <c r="J15" s="29"/>
      <c r="K15" s="29"/>
    </row>
    <row r="16" ht="15" spans="1:11">
      <c r="A16" s="27"/>
      <c r="B16" s="28" t="s">
        <v>36</v>
      </c>
      <c r="C16" s="28"/>
      <c r="D16" s="28" t="s">
        <v>28</v>
      </c>
      <c r="E16" s="28">
        <v>7352</v>
      </c>
      <c r="F16" s="27"/>
      <c r="G16" s="27">
        <v>7500</v>
      </c>
      <c r="H16" s="29">
        <v>4</v>
      </c>
      <c r="I16" s="27"/>
      <c r="J16" s="29">
        <v>19.2</v>
      </c>
      <c r="K16" s="29" t="s">
        <v>35</v>
      </c>
    </row>
    <row r="17" ht="15" spans="1:11">
      <c r="A17" s="27"/>
      <c r="B17" s="28" t="s">
        <v>34</v>
      </c>
      <c r="C17" s="28"/>
      <c r="D17" s="28" t="s">
        <v>32</v>
      </c>
      <c r="E17" s="28">
        <v>5700</v>
      </c>
      <c r="F17" s="27"/>
      <c r="G17" s="27">
        <v>5800</v>
      </c>
      <c r="H17" s="29"/>
      <c r="I17" s="27"/>
      <c r="J17" s="29"/>
      <c r="K17" s="29"/>
    </row>
    <row r="18" ht="15" spans="1:11">
      <c r="A18" s="27"/>
      <c r="B18" s="28" t="s">
        <v>34</v>
      </c>
      <c r="C18" s="28"/>
      <c r="D18" s="28" t="s">
        <v>33</v>
      </c>
      <c r="E18" s="28">
        <v>5378</v>
      </c>
      <c r="F18" s="27"/>
      <c r="G18" s="27">
        <v>5500</v>
      </c>
      <c r="H18" s="29"/>
      <c r="I18" s="27"/>
      <c r="J18" s="29"/>
      <c r="K18" s="29"/>
    </row>
    <row r="19" spans="1:11">
      <c r="A19" s="27" t="s">
        <v>37</v>
      </c>
      <c r="B19" s="27"/>
      <c r="C19" s="27"/>
      <c r="D19" s="27"/>
      <c r="E19" s="30">
        <f>SUM(E8:E18)</f>
        <v>52236</v>
      </c>
      <c r="F19" s="30"/>
      <c r="G19" s="30">
        <f>SUM(G8:G18)</f>
        <v>53585</v>
      </c>
      <c r="H19" s="31">
        <v>4</v>
      </c>
      <c r="I19" s="30"/>
      <c r="J19" s="30">
        <f>SUM(J8:J18)</f>
        <v>71.2</v>
      </c>
      <c r="K19" s="27"/>
    </row>
    <row r="22" spans="1:15">
      <c r="A22" s="27" t="s">
        <v>38</v>
      </c>
      <c r="B22" s="27" t="s">
        <v>39</v>
      </c>
      <c r="C22" s="32" t="s">
        <v>18</v>
      </c>
      <c r="D22" s="33" t="s">
        <v>40</v>
      </c>
      <c r="E22" s="27"/>
      <c r="F22" s="29" t="s">
        <v>41</v>
      </c>
      <c r="G22" s="27" t="s">
        <v>42</v>
      </c>
      <c r="I22" s="60" t="s">
        <v>38</v>
      </c>
      <c r="J22" s="60" t="s">
        <v>39</v>
      </c>
      <c r="K22" s="61" t="s">
        <v>18</v>
      </c>
      <c r="L22" s="50" t="s">
        <v>40</v>
      </c>
      <c r="M22" s="60"/>
      <c r="N22" s="62" t="s">
        <v>41</v>
      </c>
      <c r="O22" s="60" t="s">
        <v>42</v>
      </c>
    </row>
    <row r="23" ht="15" spans="1:15">
      <c r="A23" s="34" t="s">
        <v>43</v>
      </c>
      <c r="B23" s="35" t="s">
        <v>44</v>
      </c>
      <c r="C23" s="32">
        <v>58</v>
      </c>
      <c r="D23" s="33">
        <f t="shared" ref="D23:D31" si="0">C23*1.03+1</f>
        <v>60.74</v>
      </c>
      <c r="E23" s="36" t="s">
        <v>45</v>
      </c>
      <c r="F23" s="37" t="s">
        <v>46</v>
      </c>
      <c r="G23" s="34" t="s">
        <v>47</v>
      </c>
      <c r="I23" s="63" t="s">
        <v>43</v>
      </c>
      <c r="J23" s="64" t="s">
        <v>44</v>
      </c>
      <c r="K23" s="61">
        <v>51.5</v>
      </c>
      <c r="L23" s="50">
        <f t="shared" ref="L23:L31" si="1">K23*1.03+1</f>
        <v>54.045</v>
      </c>
      <c r="M23" s="65" t="s">
        <v>45</v>
      </c>
      <c r="N23" s="64" t="s">
        <v>48</v>
      </c>
      <c r="O23" s="63" t="s">
        <v>49</v>
      </c>
    </row>
    <row r="24" ht="15" spans="1:15">
      <c r="A24" s="38"/>
      <c r="B24" s="35" t="s">
        <v>50</v>
      </c>
      <c r="C24" s="32">
        <v>58</v>
      </c>
      <c r="D24" s="33">
        <f t="shared" si="0"/>
        <v>60.74</v>
      </c>
      <c r="E24" s="39"/>
      <c r="F24" s="40"/>
      <c r="G24" s="38"/>
      <c r="I24" s="63"/>
      <c r="J24" s="64" t="s">
        <v>50</v>
      </c>
      <c r="K24" s="61">
        <v>51.5</v>
      </c>
      <c r="L24" s="50">
        <f t="shared" si="1"/>
        <v>54.045</v>
      </c>
      <c r="M24" s="65"/>
      <c r="N24" s="64"/>
      <c r="O24" s="63"/>
    </row>
    <row r="25" ht="15" spans="1:15">
      <c r="A25" s="38"/>
      <c r="B25" s="35" t="s">
        <v>51</v>
      </c>
      <c r="C25" s="32">
        <v>58</v>
      </c>
      <c r="D25" s="33">
        <f t="shared" si="0"/>
        <v>60.74</v>
      </c>
      <c r="E25" s="39"/>
      <c r="F25" s="40"/>
      <c r="G25" s="38"/>
      <c r="I25" s="63"/>
      <c r="J25" s="64" t="s">
        <v>51</v>
      </c>
      <c r="K25" s="61">
        <v>51.5</v>
      </c>
      <c r="L25" s="50">
        <f t="shared" si="1"/>
        <v>54.045</v>
      </c>
      <c r="M25" s="65"/>
      <c r="N25" s="64"/>
      <c r="O25" s="63"/>
    </row>
    <row r="26" ht="15" spans="1:15">
      <c r="A26" s="41"/>
      <c r="B26" s="35" t="s">
        <v>52</v>
      </c>
      <c r="C26" s="32">
        <v>18</v>
      </c>
      <c r="D26" s="33">
        <f t="shared" si="0"/>
        <v>19.54</v>
      </c>
      <c r="E26" s="42"/>
      <c r="F26" s="43"/>
      <c r="G26" s="38"/>
      <c r="I26" s="63"/>
      <c r="J26" s="64" t="s">
        <v>52</v>
      </c>
      <c r="K26" s="61">
        <v>14.42</v>
      </c>
      <c r="L26" s="50">
        <f t="shared" si="1"/>
        <v>15.8526</v>
      </c>
      <c r="M26" s="65"/>
      <c r="N26" s="64"/>
      <c r="O26" s="63"/>
    </row>
    <row r="27" ht="15" spans="1:15">
      <c r="A27" s="34" t="s">
        <v>43</v>
      </c>
      <c r="B27" s="35" t="s">
        <v>53</v>
      </c>
      <c r="C27" s="32">
        <v>860</v>
      </c>
      <c r="D27" s="33">
        <f t="shared" si="0"/>
        <v>886.8</v>
      </c>
      <c r="E27" s="36" t="s">
        <v>54</v>
      </c>
      <c r="F27" s="44" t="s">
        <v>55</v>
      </c>
      <c r="G27" s="38"/>
      <c r="I27" s="63" t="s">
        <v>43</v>
      </c>
      <c r="J27" s="64" t="s">
        <v>53</v>
      </c>
      <c r="K27" s="61">
        <v>681.86</v>
      </c>
      <c r="L27" s="50">
        <f t="shared" si="1"/>
        <v>703.3158</v>
      </c>
      <c r="M27" s="65" t="s">
        <v>54</v>
      </c>
      <c r="N27" s="66" t="s">
        <v>56</v>
      </c>
      <c r="O27" s="63"/>
    </row>
    <row r="28" ht="15" spans="1:15">
      <c r="A28" s="38"/>
      <c r="B28" s="35" t="s">
        <v>44</v>
      </c>
      <c r="C28" s="32">
        <v>1720</v>
      </c>
      <c r="D28" s="33">
        <f t="shared" si="0"/>
        <v>1772.6</v>
      </c>
      <c r="E28" s="39"/>
      <c r="F28" s="45"/>
      <c r="G28" s="38"/>
      <c r="I28" s="63"/>
      <c r="J28" s="64" t="s">
        <v>44</v>
      </c>
      <c r="K28" s="61">
        <v>1363.72</v>
      </c>
      <c r="L28" s="50">
        <f t="shared" si="1"/>
        <v>1405.6316</v>
      </c>
      <c r="M28" s="65"/>
      <c r="N28" s="66"/>
      <c r="O28" s="63"/>
    </row>
    <row r="29" ht="15" spans="1:15">
      <c r="A29" s="38"/>
      <c r="B29" s="35" t="s">
        <v>50</v>
      </c>
      <c r="C29" s="32">
        <v>1720</v>
      </c>
      <c r="D29" s="33">
        <f t="shared" si="0"/>
        <v>1772.6</v>
      </c>
      <c r="E29" s="39"/>
      <c r="F29" s="45"/>
      <c r="G29" s="38"/>
      <c r="I29" s="63"/>
      <c r="J29" s="64" t="s">
        <v>50</v>
      </c>
      <c r="K29" s="61">
        <v>1363.72</v>
      </c>
      <c r="L29" s="50">
        <f t="shared" si="1"/>
        <v>1405.6316</v>
      </c>
      <c r="M29" s="65"/>
      <c r="N29" s="66"/>
      <c r="O29" s="63"/>
    </row>
    <row r="30" ht="15" spans="1:15">
      <c r="A30" s="38"/>
      <c r="B30" s="35" t="s">
        <v>51</v>
      </c>
      <c r="C30" s="32">
        <v>1720</v>
      </c>
      <c r="D30" s="33">
        <f t="shared" si="0"/>
        <v>1772.6</v>
      </c>
      <c r="E30" s="39"/>
      <c r="F30" s="45"/>
      <c r="G30" s="38"/>
      <c r="I30" s="63"/>
      <c r="J30" s="64" t="s">
        <v>51</v>
      </c>
      <c r="K30" s="61">
        <v>1363.72</v>
      </c>
      <c r="L30" s="50">
        <f t="shared" si="1"/>
        <v>1405.6316</v>
      </c>
      <c r="M30" s="65"/>
      <c r="N30" s="66"/>
      <c r="O30" s="63"/>
    </row>
    <row r="31" ht="15" spans="1:15">
      <c r="A31" s="41"/>
      <c r="B31" s="35" t="s">
        <v>52</v>
      </c>
      <c r="C31" s="32">
        <v>860</v>
      </c>
      <c r="D31" s="33">
        <f t="shared" si="0"/>
        <v>886.8</v>
      </c>
      <c r="E31" s="42"/>
      <c r="F31" s="46"/>
      <c r="G31" s="41"/>
      <c r="I31" s="63"/>
      <c r="J31" s="64" t="s">
        <v>52</v>
      </c>
      <c r="K31" s="61">
        <v>681.86</v>
      </c>
      <c r="L31" s="50">
        <f t="shared" si="1"/>
        <v>703.3158</v>
      </c>
      <c r="M31" s="65"/>
      <c r="N31" s="66"/>
      <c r="O31" s="63"/>
    </row>
    <row r="32" spans="1:15">
      <c r="A32" s="27" t="s">
        <v>37</v>
      </c>
      <c r="B32" s="27"/>
      <c r="C32" s="32">
        <f>SUM(C23:C31)</f>
        <v>7072</v>
      </c>
      <c r="D32" s="33">
        <f>SUM(D23:D31)</f>
        <v>7293.16</v>
      </c>
      <c r="E32" s="27"/>
      <c r="F32" s="29"/>
      <c r="G32" s="27"/>
      <c r="I32" s="60" t="s">
        <v>37</v>
      </c>
      <c r="J32" s="60"/>
      <c r="K32" s="61">
        <f>SUM(K23:K31)</f>
        <v>5623.8</v>
      </c>
      <c r="L32" s="50">
        <f>SUM(L23:L31)</f>
        <v>5801.514</v>
      </c>
      <c r="M32" s="60"/>
      <c r="N32" s="62"/>
      <c r="O32" s="60"/>
    </row>
    <row r="33" spans="3:14">
      <c r="C33" s="47"/>
      <c r="D33" s="47"/>
      <c r="F33" s="1"/>
      <c r="K33" s="47"/>
      <c r="L33" s="47"/>
      <c r="N33" s="1"/>
    </row>
    <row r="34" spans="3:14">
      <c r="C34" s="47"/>
      <c r="D34" s="47"/>
      <c r="F34" s="1"/>
      <c r="K34" s="47"/>
      <c r="L34" s="47"/>
      <c r="N34" s="1"/>
    </row>
    <row r="35" spans="1:15">
      <c r="A35" s="27" t="s">
        <v>38</v>
      </c>
      <c r="B35" s="27" t="s">
        <v>39</v>
      </c>
      <c r="C35" s="32" t="s">
        <v>18</v>
      </c>
      <c r="D35" s="33" t="s">
        <v>40</v>
      </c>
      <c r="E35" s="27"/>
      <c r="F35" s="29" t="s">
        <v>41</v>
      </c>
      <c r="G35" s="27" t="s">
        <v>42</v>
      </c>
      <c r="I35" s="60" t="s">
        <v>38</v>
      </c>
      <c r="J35" s="60" t="s">
        <v>39</v>
      </c>
      <c r="K35" s="61" t="s">
        <v>18</v>
      </c>
      <c r="L35" s="50" t="s">
        <v>40</v>
      </c>
      <c r="M35" s="60"/>
      <c r="N35" s="62" t="s">
        <v>41</v>
      </c>
      <c r="O35" s="60" t="s">
        <v>42</v>
      </c>
    </row>
    <row r="36" ht="15" spans="1:15">
      <c r="A36" s="34" t="s">
        <v>43</v>
      </c>
      <c r="B36" s="35" t="s">
        <v>44</v>
      </c>
      <c r="C36" s="32">
        <v>92</v>
      </c>
      <c r="D36" s="33">
        <f t="shared" ref="D36:D44" si="2">C36*1.03+1</f>
        <v>95.76</v>
      </c>
      <c r="E36" s="36" t="s">
        <v>45</v>
      </c>
      <c r="F36" s="37" t="s">
        <v>57</v>
      </c>
      <c r="G36" s="34" t="s">
        <v>58</v>
      </c>
      <c r="I36" s="34" t="s">
        <v>43</v>
      </c>
      <c r="J36" s="35" t="s">
        <v>53</v>
      </c>
      <c r="K36" s="49">
        <v>56</v>
      </c>
      <c r="L36" s="50">
        <f t="shared" ref="L36:L46" si="3">K36*1.03+1</f>
        <v>58.68</v>
      </c>
      <c r="M36" s="36" t="s">
        <v>45</v>
      </c>
      <c r="N36" s="37" t="s">
        <v>59</v>
      </c>
      <c r="O36" s="34" t="s">
        <v>60</v>
      </c>
    </row>
    <row r="37" ht="15" spans="1:15">
      <c r="A37" s="38"/>
      <c r="B37" s="35" t="s">
        <v>50</v>
      </c>
      <c r="C37" s="32">
        <v>92</v>
      </c>
      <c r="D37" s="33">
        <f t="shared" si="2"/>
        <v>95.76</v>
      </c>
      <c r="E37" s="39"/>
      <c r="F37" s="40"/>
      <c r="G37" s="38"/>
      <c r="I37" s="38"/>
      <c r="J37" s="35" t="s">
        <v>44</v>
      </c>
      <c r="K37" s="49">
        <v>174</v>
      </c>
      <c r="L37" s="50">
        <f t="shared" si="3"/>
        <v>180.22</v>
      </c>
      <c r="M37" s="39"/>
      <c r="N37" s="40"/>
      <c r="O37" s="38"/>
    </row>
    <row r="38" ht="15" spans="1:15">
      <c r="A38" s="38"/>
      <c r="B38" s="35" t="s">
        <v>51</v>
      </c>
      <c r="C38" s="32">
        <v>92</v>
      </c>
      <c r="D38" s="33">
        <f t="shared" si="2"/>
        <v>95.76</v>
      </c>
      <c r="E38" s="39"/>
      <c r="F38" s="40"/>
      <c r="G38" s="38"/>
      <c r="I38" s="38"/>
      <c r="J38" s="35" t="s">
        <v>50</v>
      </c>
      <c r="K38" s="49">
        <v>252</v>
      </c>
      <c r="L38" s="50">
        <f t="shared" si="3"/>
        <v>260.56</v>
      </c>
      <c r="M38" s="39"/>
      <c r="N38" s="40"/>
      <c r="O38" s="38"/>
    </row>
    <row r="39" ht="15" spans="1:15">
      <c r="A39" s="41"/>
      <c r="B39" s="35" t="s">
        <v>52</v>
      </c>
      <c r="C39" s="32">
        <v>30</v>
      </c>
      <c r="D39" s="33">
        <f t="shared" si="2"/>
        <v>31.9</v>
      </c>
      <c r="E39" s="42"/>
      <c r="F39" s="43"/>
      <c r="G39" s="38"/>
      <c r="I39" s="38"/>
      <c r="J39" s="35" t="s">
        <v>51</v>
      </c>
      <c r="K39" s="49">
        <v>334</v>
      </c>
      <c r="L39" s="50">
        <f t="shared" si="3"/>
        <v>345.02</v>
      </c>
      <c r="M39" s="39"/>
      <c r="N39" s="40"/>
      <c r="O39" s="38"/>
    </row>
    <row r="40" ht="15" spans="1:15">
      <c r="A40" s="34" t="s">
        <v>43</v>
      </c>
      <c r="B40" s="35" t="s">
        <v>53</v>
      </c>
      <c r="C40" s="32">
        <v>236</v>
      </c>
      <c r="D40" s="33">
        <f t="shared" si="2"/>
        <v>244.08</v>
      </c>
      <c r="E40" s="36" t="s">
        <v>54</v>
      </c>
      <c r="F40" s="44" t="s">
        <v>61</v>
      </c>
      <c r="G40" s="38"/>
      <c r="I40" s="38"/>
      <c r="J40" s="35" t="s">
        <v>52</v>
      </c>
      <c r="K40" s="49">
        <v>142</v>
      </c>
      <c r="L40" s="50">
        <f t="shared" si="3"/>
        <v>147.26</v>
      </c>
      <c r="M40" s="39"/>
      <c r="N40" s="40"/>
      <c r="O40" s="38"/>
    </row>
    <row r="41" ht="15" spans="1:15">
      <c r="A41" s="38"/>
      <c r="B41" s="35" t="s">
        <v>44</v>
      </c>
      <c r="C41" s="32">
        <v>472</v>
      </c>
      <c r="D41" s="33">
        <f t="shared" si="2"/>
        <v>487.16</v>
      </c>
      <c r="E41" s="39"/>
      <c r="F41" s="45"/>
      <c r="G41" s="38"/>
      <c r="I41" s="41"/>
      <c r="J41" s="35" t="s">
        <v>62</v>
      </c>
      <c r="K41" s="49">
        <v>164</v>
      </c>
      <c r="L41" s="50">
        <f t="shared" si="3"/>
        <v>169.92</v>
      </c>
      <c r="M41" s="42"/>
      <c r="N41" s="43"/>
      <c r="O41" s="38"/>
    </row>
    <row r="42" ht="15" spans="1:15">
      <c r="A42" s="38"/>
      <c r="B42" s="35" t="s">
        <v>50</v>
      </c>
      <c r="C42" s="32">
        <v>472</v>
      </c>
      <c r="D42" s="33">
        <f t="shared" si="2"/>
        <v>487.16</v>
      </c>
      <c r="E42" s="39"/>
      <c r="F42" s="45"/>
      <c r="G42" s="38"/>
      <c r="I42" s="34" t="s">
        <v>43</v>
      </c>
      <c r="J42" s="35" t="s">
        <v>44</v>
      </c>
      <c r="K42" s="49">
        <v>508</v>
      </c>
      <c r="L42" s="50">
        <f t="shared" si="3"/>
        <v>524.24</v>
      </c>
      <c r="M42" s="67" t="s">
        <v>54</v>
      </c>
      <c r="N42" s="44" t="s">
        <v>63</v>
      </c>
      <c r="O42" s="38"/>
    </row>
    <row r="43" ht="15" spans="1:15">
      <c r="A43" s="38"/>
      <c r="B43" s="35" t="s">
        <v>51</v>
      </c>
      <c r="C43" s="32">
        <v>472</v>
      </c>
      <c r="D43" s="33">
        <f t="shared" si="2"/>
        <v>487.16</v>
      </c>
      <c r="E43" s="39"/>
      <c r="F43" s="45"/>
      <c r="G43" s="38"/>
      <c r="I43" s="38"/>
      <c r="J43" s="35" t="s">
        <v>50</v>
      </c>
      <c r="K43" s="49">
        <v>1016</v>
      </c>
      <c r="L43" s="50">
        <f t="shared" si="3"/>
        <v>1047.48</v>
      </c>
      <c r="M43" s="68"/>
      <c r="N43" s="45"/>
      <c r="O43" s="38"/>
    </row>
    <row r="44" ht="15" spans="1:15">
      <c r="A44" s="41"/>
      <c r="B44" s="35" t="s">
        <v>52</v>
      </c>
      <c r="C44" s="32">
        <v>236</v>
      </c>
      <c r="D44" s="33">
        <f t="shared" si="2"/>
        <v>244.08</v>
      </c>
      <c r="E44" s="42"/>
      <c r="F44" s="46"/>
      <c r="G44" s="41"/>
      <c r="I44" s="38"/>
      <c r="J44" s="35" t="s">
        <v>51</v>
      </c>
      <c r="K44" s="49">
        <v>1016</v>
      </c>
      <c r="L44" s="50">
        <f t="shared" si="3"/>
        <v>1047.48</v>
      </c>
      <c r="M44" s="68"/>
      <c r="N44" s="45"/>
      <c r="O44" s="38"/>
    </row>
    <row r="45" ht="15" spans="1:15">
      <c r="A45" s="27" t="s">
        <v>37</v>
      </c>
      <c r="B45" s="27"/>
      <c r="C45" s="32">
        <f>SUM(C36:C44)</f>
        <v>2194</v>
      </c>
      <c r="D45" s="33">
        <f>SUM(D36:D44)</f>
        <v>2268.82</v>
      </c>
      <c r="E45" s="27"/>
      <c r="F45" s="29"/>
      <c r="G45" s="27"/>
      <c r="I45" s="38"/>
      <c r="J45" s="35" t="s">
        <v>52</v>
      </c>
      <c r="K45" s="49">
        <v>1016</v>
      </c>
      <c r="L45" s="50">
        <f t="shared" si="3"/>
        <v>1047.48</v>
      </c>
      <c r="M45" s="68"/>
      <c r="N45" s="45"/>
      <c r="O45" s="38"/>
    </row>
    <row r="46" ht="15" spans="3:15">
      <c r="C46" s="47"/>
      <c r="D46" s="47"/>
      <c r="F46" s="1"/>
      <c r="I46" s="41"/>
      <c r="J46" s="35" t="s">
        <v>62</v>
      </c>
      <c r="K46" s="49">
        <v>508</v>
      </c>
      <c r="L46" s="50">
        <f t="shared" si="3"/>
        <v>524.24</v>
      </c>
      <c r="M46" s="69"/>
      <c r="N46" s="46"/>
      <c r="O46" s="41"/>
    </row>
    <row r="47" spans="3:15">
      <c r="C47" s="47"/>
      <c r="D47" s="47"/>
      <c r="F47" s="1"/>
      <c r="I47" s="48" t="s">
        <v>37</v>
      </c>
      <c r="J47" s="48"/>
      <c r="K47" s="49">
        <f>SUM(K36:K46)</f>
        <v>5186</v>
      </c>
      <c r="L47" s="50">
        <f>SUM(L36:L46)</f>
        <v>5352.58</v>
      </c>
      <c r="M47" s="48"/>
      <c r="N47" s="51"/>
      <c r="O47" s="48"/>
    </row>
    <row r="48" spans="1:7">
      <c r="A48" s="48" t="s">
        <v>38</v>
      </c>
      <c r="B48" s="48" t="s">
        <v>39</v>
      </c>
      <c r="C48" s="49" t="s">
        <v>18</v>
      </c>
      <c r="D48" s="50" t="s">
        <v>40</v>
      </c>
      <c r="E48" s="48"/>
      <c r="F48" s="51" t="s">
        <v>41</v>
      </c>
      <c r="G48" s="48" t="s">
        <v>42</v>
      </c>
    </row>
    <row r="49" ht="15" spans="1:7">
      <c r="A49" s="52" t="s">
        <v>43</v>
      </c>
      <c r="B49" s="35" t="s">
        <v>50</v>
      </c>
      <c r="C49" s="49">
        <v>652</v>
      </c>
      <c r="D49" s="50">
        <f t="shared" ref="D49:D51" si="4">C49*1.03+1</f>
        <v>672.56</v>
      </c>
      <c r="E49" s="36" t="s">
        <v>54</v>
      </c>
      <c r="F49" s="53"/>
      <c r="G49" s="34" t="s">
        <v>64</v>
      </c>
    </row>
    <row r="50" ht="15" spans="1:15">
      <c r="A50" s="54"/>
      <c r="B50" s="35" t="s">
        <v>51</v>
      </c>
      <c r="C50" s="49">
        <v>652</v>
      </c>
      <c r="D50" s="50">
        <f t="shared" si="4"/>
        <v>672.56</v>
      </c>
      <c r="E50" s="39"/>
      <c r="F50" s="55"/>
      <c r="G50" s="38"/>
      <c r="I50" s="27" t="s">
        <v>65</v>
      </c>
      <c r="J50" s="27"/>
      <c r="K50" s="27"/>
      <c r="L50" s="27"/>
      <c r="M50" s="27"/>
      <c r="N50" s="27"/>
      <c r="O50" s="27"/>
    </row>
    <row r="51" ht="15" spans="1:7">
      <c r="A51" s="56"/>
      <c r="B51" s="35" t="s">
        <v>52</v>
      </c>
      <c r="C51" s="49">
        <v>652</v>
      </c>
      <c r="D51" s="50">
        <f t="shared" si="4"/>
        <v>672.56</v>
      </c>
      <c r="E51" s="42"/>
      <c r="F51" s="57"/>
      <c r="G51" s="41"/>
    </row>
    <row r="52" spans="1:7">
      <c r="A52" s="48" t="s">
        <v>37</v>
      </c>
      <c r="B52" s="48"/>
      <c r="C52" s="49">
        <f>SUM(C49:C51)</f>
        <v>1956</v>
      </c>
      <c r="D52" s="50">
        <f>SUM(D49:D51)</f>
        <v>2017.68</v>
      </c>
      <c r="E52" s="48"/>
      <c r="F52" s="51"/>
      <c r="G52" s="48"/>
    </row>
    <row r="55" spans="1:7">
      <c r="A55" s="27" t="s">
        <v>66</v>
      </c>
      <c r="B55" s="27"/>
      <c r="C55" s="27"/>
      <c r="D55" s="27"/>
      <c r="E55" s="27"/>
      <c r="F55" s="27"/>
      <c r="G55" s="27"/>
    </row>
  </sheetData>
  <mergeCells count="54">
    <mergeCell ref="A1:K1"/>
    <mergeCell ref="A2:D2"/>
    <mergeCell ref="E2:K2"/>
    <mergeCell ref="I50:O50"/>
    <mergeCell ref="A55:G55"/>
    <mergeCell ref="A8:A18"/>
    <mergeCell ref="A23:A26"/>
    <mergeCell ref="A27:A31"/>
    <mergeCell ref="A36:A39"/>
    <mergeCell ref="A40:A44"/>
    <mergeCell ref="A49:A51"/>
    <mergeCell ref="B8:B12"/>
    <mergeCell ref="C8:C18"/>
    <mergeCell ref="E23:E26"/>
    <mergeCell ref="E27:E31"/>
    <mergeCell ref="E36:E39"/>
    <mergeCell ref="E40:E44"/>
    <mergeCell ref="E49:E51"/>
    <mergeCell ref="F23:F26"/>
    <mergeCell ref="F27:F31"/>
    <mergeCell ref="F36:F39"/>
    <mergeCell ref="F40:F44"/>
    <mergeCell ref="F49:F51"/>
    <mergeCell ref="G23:G31"/>
    <mergeCell ref="G36:G44"/>
    <mergeCell ref="G49:G51"/>
    <mergeCell ref="H8:H10"/>
    <mergeCell ref="H11:H12"/>
    <mergeCell ref="H13:H15"/>
    <mergeCell ref="H16:H18"/>
    <mergeCell ref="I23:I26"/>
    <mergeCell ref="I27:I31"/>
    <mergeCell ref="I36:I41"/>
    <mergeCell ref="I42:I46"/>
    <mergeCell ref="J8:J10"/>
    <mergeCell ref="J11:J12"/>
    <mergeCell ref="J13:J15"/>
    <mergeCell ref="J16:J18"/>
    <mergeCell ref="K8:K10"/>
    <mergeCell ref="K11:K12"/>
    <mergeCell ref="K13:K15"/>
    <mergeCell ref="K16:K18"/>
    <mergeCell ref="M23:M26"/>
    <mergeCell ref="M27:M31"/>
    <mergeCell ref="M36:M41"/>
    <mergeCell ref="M42:M46"/>
    <mergeCell ref="N23:N26"/>
    <mergeCell ref="N27:N31"/>
    <mergeCell ref="N36:N41"/>
    <mergeCell ref="N42:N46"/>
    <mergeCell ref="O23:O31"/>
    <mergeCell ref="O36:O46"/>
    <mergeCell ref="A3:D4"/>
    <mergeCell ref="E3:K4"/>
  </mergeCells>
  <pageMargins left="0.7" right="0.7" top="0.75" bottom="0.75" header="0.3" footer="0.3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2024-12-18T07:17:57Z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8EC6571E4F6E48028C5599D6DE602A86_13</vt:lpwstr>
  </property>
</Properties>
</file>