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Sheet1!$A$7:$K$14</definedName>
    <definedName name="Ext">[1]LUT!$G$2</definedName>
    <definedName name="Gender">[1]LUT!$I$1:$BI$1</definedName>
    <definedName name="_xlnm.Print_Area" localSheetId="0">Sheet1!$A$1:$K$12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<sst xmlns="http://schemas.openxmlformats.org/spreadsheetml/2006/main" count="38" uniqueCount="35">
  <si>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</si>
  <si>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</si>
  <si>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</si>
  <si>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</si>
  <si>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跨越：KY4000522714466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</si>
  <si>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</si>
  <si>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</si>
  <si>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</si>
  <si>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</si>
  <si>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</si>
  <si>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</si>
  <si>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</si>
  <si>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</si>
  <si>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</si>
  <si>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</si>
  <si>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</si>
  <si>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</si>
  <si>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</si>
  <si>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</si>
  <si>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</si>
  <si>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</si>
  <si>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</si>
  <si>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</si>
  <si>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</si>
  <si>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</si>
  <si>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</si>
  <si>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</si>
  <si>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</si>
  <si>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</si>
  <si>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S24120225</t>
  </si>
  <si>
    <t>MRZCALL033-米色吊绳-33CM，66300+3315，120样板 ，3万+36300</t>
  </si>
  <si>
    <t>P24120454，PO45066-D，4786-090-515 款</t>
  </si>
  <si>
    <t>40*40*30</t>
  </si>
  <si>
    <t>38*47*30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</si>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</sst>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="115" zoomScaleNormal="100" workbookViewId="0">
      <selection activeCell="D11" sqref="D11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45643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6"/>
      <c r="K5" s="36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7"/>
      <c r="K6" s="37"/>
      <c r="L6" s="38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9" t="s">
        <v>14</v>
      </c>
      <c r="J7" s="16" t="s">
        <v>15</v>
      </c>
      <c r="K7" s="19" t="s">
        <v>16</v>
      </c>
      <c r="L7" s="34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0" t="s">
        <v>25</v>
      </c>
      <c r="J8" s="41" t="s">
        <v>26</v>
      </c>
      <c r="K8" s="26" t="s">
        <v>27</v>
      </c>
      <c r="L8" s="42" t="s">
        <v>28</v>
      </c>
    </row>
    <row r="9" s="2" customFormat="1" ht="54" customHeight="1" spans="1:12">
      <c r="A9" s="27" t="s">
        <v>29</v>
      </c>
      <c r="B9" s="28" t="s">
        <v>30</v>
      </c>
      <c r="C9" s="28" t="s">
        <v>31</v>
      </c>
      <c r="D9" s="29">
        <f>30000</f>
        <v>30000</v>
      </c>
      <c r="E9" s="30">
        <f>+D9*0.05</f>
        <v>1500</v>
      </c>
      <c r="F9" s="30">
        <f>+D9+E9</f>
        <v>31500</v>
      </c>
      <c r="G9" s="31">
        <v>1</v>
      </c>
      <c r="H9" s="31">
        <v>11.78</v>
      </c>
      <c r="I9" s="31">
        <v>12.6</v>
      </c>
      <c r="J9" s="31" t="s">
        <v>32</v>
      </c>
      <c r="K9" s="31">
        <v>0.048</v>
      </c>
      <c r="L9" s="31">
        <f>+I9*G9</f>
        <v>12.6</v>
      </c>
    </row>
    <row r="10" s="2" customFormat="1" ht="54" customHeight="1" spans="1:12">
      <c r="A10" s="27" t="s">
        <v>29</v>
      </c>
      <c r="B10" s="28" t="s">
        <v>30</v>
      </c>
      <c r="C10" s="28" t="s">
        <v>31</v>
      </c>
      <c r="D10" s="29">
        <v>36300</v>
      </c>
      <c r="E10" s="30">
        <f>+D10*0.05</f>
        <v>1815</v>
      </c>
      <c r="F10" s="30">
        <f>+D10+E10</f>
        <v>38115</v>
      </c>
      <c r="G10" s="31">
        <v>1</v>
      </c>
      <c r="H10" s="31">
        <v>14.88</v>
      </c>
      <c r="I10" s="31">
        <v>15.97</v>
      </c>
      <c r="J10" s="31" t="s">
        <v>33</v>
      </c>
      <c r="K10" s="31">
        <v>0.054</v>
      </c>
      <c r="L10" s="31">
        <f>+I10*G10</f>
        <v>15.97</v>
      </c>
    </row>
    <row r="11" s="2" customFormat="1" ht="71" customHeight="1" spans="1:12">
      <c r="A11" s="27"/>
      <c r="B11" s="27"/>
      <c r="C11" s="28"/>
      <c r="D11" s="32"/>
      <c r="E11" s="30"/>
      <c r="F11" s="30"/>
      <c r="G11" s="31"/>
      <c r="H11" s="31"/>
      <c r="I11" s="31"/>
      <c r="J11" s="31"/>
      <c r="K11" s="31"/>
      <c r="L11" s="31"/>
    </row>
    <row r="12" ht="15" spans="1:12">
      <c r="A12" s="33" t="s">
        <v>34</v>
      </c>
      <c r="B12" s="34"/>
      <c r="C12" s="34"/>
      <c r="D12" s="35">
        <f>SUM(D9:D11)</f>
        <v>66300</v>
      </c>
      <c r="E12" s="30">
        <f>+D12*0.05</f>
        <v>3315</v>
      </c>
      <c r="F12" s="30">
        <f>+D12+E12</f>
        <v>69615</v>
      </c>
      <c r="G12" s="35">
        <f>SUM(G9:G11)</f>
        <v>2</v>
      </c>
      <c r="H12" s="35"/>
      <c r="I12" s="35"/>
      <c r="J12" s="35"/>
      <c r="K12" s="35"/>
      <c r="L12" s="43">
        <f>SUM(L9:L11)</f>
        <v>28.57</v>
      </c>
    </row>
  </sheetData>
  <autoFilter xmlns:etc="http://www.wps.cn/officeDocument/2017/etCustomData" ref="A7:K14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2024-12-19T01:14:16Z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