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Sheet1!$A$2:$L$27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0"/>
  <c r="G15"/>
  <c r="H15"/>
  <c r="G16"/>
  <c r="H16" s="1"/>
  <c r="G17"/>
  <c r="H17" s="1"/>
  <c r="G18"/>
  <c r="H18" s="1"/>
  <c r="G19"/>
  <c r="H19"/>
  <c r="G20"/>
  <c r="H20" s="1"/>
  <c r="G21"/>
  <c r="H21" s="1"/>
  <c r="G22"/>
  <c r="H22" s="1"/>
  <c r="G23"/>
  <c r="H23"/>
  <c r="G24"/>
  <c r="H24" s="1"/>
  <c r="G25"/>
  <c r="H25" s="1"/>
  <c r="G26"/>
  <c r="H26" s="1"/>
  <c r="G9" l="1"/>
  <c r="H9" s="1"/>
  <c r="G10"/>
  <c r="H10" s="1"/>
  <c r="G11"/>
  <c r="H11" s="1"/>
  <c r="G12"/>
  <c r="H12" s="1"/>
  <c r="G13"/>
  <c r="H13" s="1"/>
  <c r="G14"/>
  <c r="H14" s="1"/>
  <c r="H8"/>
  <c r="G8"/>
  <c r="F28" i="9" l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<sst xmlns="http://schemas.openxmlformats.org/spreadsheetml/2006/main" count="135" uniqueCount="107">
  <si>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</si>
  <si>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</si>
  <si>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</si>
  <si>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</si>
  <si>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</si>
  <si>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</si>
  <si>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</si>
  <si>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</si>
  <si>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</si>
  <si>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</si>
  <si>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</si>
  <si>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</si>
  <si>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</si>
  <si>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</si>
  <si>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</si>
  <si>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</si>
  <si>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</si>
  <si>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</si>
  <si>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</si>
  <si>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</si>
  <si>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</si>
  <si>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</si>
  <si>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</si>
  <si>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</si>
  <si>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</si>
  <si>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</si>
  <si>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</si>
  <si>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</si>
  <si>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</si>
  <si>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</si>
  <si>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</si>
  <si>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</si>
  <si>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</si>
  <si>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</si>
  <si>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</si>
  <si>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</si>
  <si>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</si>
  <si>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</si>
  <si>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</si>
  <si>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</si>
  <si>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</si>
  <si>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</si>
  <si>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</si>
  <si>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</si>
  <si>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</si>
  <si>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</si>
  <si>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</si>
  <si>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</si>
  <si>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</si>
  <si>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</si>
  <si>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</si>
  <si>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</si>
  <si>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</si>
  <si>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</si>
  <si>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</si>
  <si>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</si>
  <si>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</si>
  <si>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</si>
  <si>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</si>
  <si>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</si>
  <si>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</si>
  <si>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</si>
  <si>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</si>
  <si>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SF 1543058898379</t>
    <phoneticPr fontId="15" type="noConversion"/>
  </si>
  <si>
    <t>152*148</t>
    <phoneticPr fontId="19" type="noConversion"/>
  </si>
  <si>
    <t xml:space="preserve">蚌埠优衣度 刘铭  13761915553  安徽省蚌埠市怀远县禹王西路1541号
蚌埠优衣度服饰有限公司                                                                                                                                       </t>
    <phoneticPr fontId="15" type="noConversion"/>
  </si>
  <si>
    <t>P24120429                    //S24120259</t>
    <phoneticPr fontId="19" type="noConversion"/>
  </si>
  <si>
    <t>LADIES SET TOP AND SHORT LS AI//CS0163-WHT//S-M-L-XL//WHITE</t>
  </si>
  <si>
    <t>842080 19903 4</t>
  </si>
  <si>
    <t>LADIES SET TOP AND SHORT LS AI//CS0163-POINC//S-M-L-XL//RED</t>
  </si>
  <si>
    <t>842080 19905 8</t>
  </si>
  <si>
    <t>LADIES SET TOP AND SHORT LS AI//CS0163-OX TAB//S-M-L-XL//TAUPE</t>
  </si>
  <si>
    <t>842080 19906 5</t>
  </si>
  <si>
    <t>LADIES SET TOP AND SHORT LS AI//CS0163-CHM BLU//S-M-L-XL//CHAMBRAY</t>
  </si>
  <si>
    <t>842080 19904 1</t>
  </si>
  <si>
    <t>LADIES SET TOP AND SHORT//CS0162-W TAUP//S-M-L-XL//TAUPE</t>
  </si>
  <si>
    <t>842080 19909 6</t>
  </si>
  <si>
    <t>LADIES SET AIRFLOW TOP AND SHO//CS0162-S PK//S-M-L-XL//PINK</t>
  </si>
  <si>
    <t>842080 19910 2</t>
  </si>
  <si>
    <t>LADIES SET AIRFLOW TOP AND SHO//CS0162-BLUE//S-M-L-XL//BLUE</t>
  </si>
  <si>
    <t>842080 19907 2</t>
  </si>
  <si>
    <t>LADIES SET AIRFLOW TOP AND SHO//CS0162-BLK//S-M-L-XL//BLACK</t>
  </si>
  <si>
    <t>842080 19908 9</t>
  </si>
  <si>
    <t>LADIES SET TOP AND L PANTS AIR//CS0160-HONEYSUC//S-M-L-XL//PINK-FUSCIA</t>
  </si>
  <si>
    <t>842080 19897 6</t>
  </si>
  <si>
    <t>LADIES SET TOP AND L PANTS AIR//CS0160-GRB GRN//S-M-L-XL//GREEN</t>
  </si>
  <si>
    <t>842080 19898 3</t>
  </si>
  <si>
    <t>LADIES SET TOP AND L PANTS AIR//CS0160-BUR ORG//S-M-L-XL//ORANGE</t>
  </si>
  <si>
    <t>842080 19896 9</t>
  </si>
  <si>
    <t>LADIES SET TOP AND L PANTS AIR//CS0160-BLK//S-M-L-XL//BLACK</t>
  </si>
  <si>
    <t>842080 19895 2</t>
  </si>
  <si>
    <t>LADIES TOP AIR SL FLOW R NECK//63921-MEL//S-M-L-XL//ORANGE</t>
  </si>
  <si>
    <t>842080 19920 1</t>
  </si>
  <si>
    <t>LADIES TOP AIR SL FLOW R NECK//63921-HML//S-M-L-XL//GREEN</t>
  </si>
  <si>
    <t>842080 19921 8</t>
  </si>
  <si>
    <t>LADIES TOP AIR SL FLOW R NECK//63921-C BLUE//S-M-L-XL//BLUE</t>
  </si>
  <si>
    <t>842080 19922 5</t>
  </si>
  <si>
    <t>LADIES TOP AIR FLOW SL R NECK//63921-BLK//S-M-L-XL//BLACK</t>
  </si>
  <si>
    <t>842080 19919 5</t>
  </si>
  <si>
    <t>LADIES LS BTN FRONT TOP//62267-FUC//S-M-L-XL//FUCHSIA</t>
  </si>
  <si>
    <t>842080 19923 2</t>
  </si>
  <si>
    <t>LADIES LS BTN FRONT TOP//62267-CHMP//S-M-L-XL//CHAMPAGNE</t>
  </si>
  <si>
    <t>842080 19925 6</t>
  </si>
  <si>
    <t>LADIES LS BTN FRONT TOP//62267-B BLUE//S-M-L-XL//BABY BLUE/SKY BLUE</t>
  </si>
  <si>
    <t>842080 19924 9</t>
  </si>
  <si>
    <t>品名</t>
    <phoneticPr fontId="15" type="noConversion"/>
  </si>
  <si>
    <r>
      <rPr>
        <b/>
        <sz val="10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</si>
</sst>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00000000000"/>
    <numFmt numFmtId="182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Calibri"/>
      <family val="2"/>
    </font>
    <font>
      <b/>
      <sz val="10"/>
      <color theme="1" tint="4.9989318521683403E-2"/>
      <name val="苹方-简 常规体"/>
      <charset val="134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71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0" fillId="0" borderId="1" xfId="0" applyFill="1" applyBorder="1">
      <alignment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  <xf numFmtId="179" fontId="26" fillId="0" borderId="0" xfId="0" applyFont="1">
      <alignment vertical="center"/>
    </xf>
    <xf numFmtId="0" fontId="26" fillId="0" borderId="0" xfId="0" applyNumberFormat="1" applyFont="1">
      <alignment vertical="center"/>
    </xf>
    <xf numFmtId="179" fontId="18" fillId="0" borderId="1" xfId="0" applyFont="1" applyFill="1" applyBorder="1" applyAlignment="1">
      <alignment horizontal="center" vertical="center"/>
    </xf>
    <xf numFmtId="15" fontId="12" fillId="0" borderId="1" xfId="3" applyNumberFormat="1" applyFont="1" applyFill="1" applyBorder="1" applyAlignment="1">
      <alignment horizontal="center" vertical="center" wrapText="1"/>
    </xf>
    <xf numFmtId="179" fontId="28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181" fontId="30" fillId="0" borderId="1" xfId="0" applyNumberFormat="1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5" customHeight="1">
      <c r="A3" s="11"/>
      <c r="B3" s="11"/>
      <c r="C3" s="11"/>
      <c r="D3" s="21" t="s">
        <v>0</v>
      </c>
      <c r="E3" s="57">
        <v>45321</v>
      </c>
      <c r="F3" s="57"/>
      <c r="G3" s="44" t="s">
        <v>28</v>
      </c>
      <c r="H3" s="45"/>
      <c r="I3" s="45"/>
      <c r="J3" s="45"/>
      <c r="K3" s="45"/>
      <c r="L3" s="46"/>
    </row>
    <row r="4" spans="1:12" ht="15">
      <c r="A4" s="17"/>
      <c r="B4" s="11"/>
      <c r="C4" s="58" t="s">
        <v>1</v>
      </c>
      <c r="D4" s="58"/>
      <c r="E4" s="59" t="s">
        <v>29</v>
      </c>
      <c r="F4" s="59"/>
      <c r="G4" s="47"/>
      <c r="H4" s="48"/>
      <c r="I4" s="48"/>
      <c r="J4" s="48"/>
      <c r="K4" s="48"/>
      <c r="L4" s="49"/>
    </row>
    <row r="5" spans="1:12" ht="9.75" customHeight="1">
      <c r="A5" s="11"/>
      <c r="B5" s="18"/>
      <c r="C5" s="11"/>
      <c r="D5" s="22"/>
      <c r="E5" s="11"/>
      <c r="F5" s="13"/>
      <c r="G5" s="50"/>
      <c r="H5" s="51"/>
      <c r="I5" s="51"/>
      <c r="J5" s="51"/>
      <c r="K5" s="51"/>
      <c r="L5" s="52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9" t="s">
        <v>38</v>
      </c>
      <c r="B8" s="40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9"/>
      <c r="B9" s="40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9"/>
      <c r="B10" s="40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9"/>
      <c r="B11" s="40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41" t="s">
        <v>61</v>
      </c>
      <c r="B14" s="42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41"/>
      <c r="B15" s="43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41"/>
      <c r="B16" s="43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41"/>
      <c r="B17" s="43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41"/>
      <c r="B18" s="43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41"/>
      <c r="B19" s="43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41"/>
      <c r="B20" s="43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41"/>
      <c r="B21" s="43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41"/>
      <c r="B22" s="43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41"/>
      <c r="B23" s="43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41"/>
      <c r="B24" s="43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41"/>
      <c r="B25" s="43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41"/>
      <c r="B26" s="43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41"/>
      <c r="B27" s="43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view="pageBreakPreview" topLeftCell="A2" zoomScale="60" workbookViewId="0">
      <selection activeCell="S24" sqref="S24"/>
    </sheetView>
  </sheetViews>
  <sheetFormatPr defaultRowHeight="13.5"/>
  <cols>
    <col min="1" max="1" width="12.125" customWidth="1"/>
    <col min="3" max="3" width="29.5" customWidth="1"/>
    <col min="4" max="4" width="10.25" customWidth="1"/>
    <col min="5" max="5" width="16.875" customWidth="1"/>
    <col min="6" max="6" width="11.625" style="14" customWidth="1"/>
    <col min="7" max="7" width="10.25" customWidth="1"/>
  </cols>
  <sheetData>
    <row r="1" spans="1:12" ht="26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6.25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18" customHeight="1">
      <c r="A3" s="35"/>
      <c r="B3" s="35"/>
      <c r="C3" s="35"/>
      <c r="D3" s="21" t="s">
        <v>0</v>
      </c>
      <c r="E3" s="57">
        <v>45644</v>
      </c>
      <c r="F3" s="57"/>
      <c r="G3" s="70" t="s">
        <v>65</v>
      </c>
      <c r="H3" s="70"/>
      <c r="I3" s="70"/>
      <c r="J3" s="70"/>
      <c r="K3" s="70"/>
      <c r="L3" s="70"/>
    </row>
    <row r="4" spans="1:12" ht="18" customHeight="1">
      <c r="A4" s="17"/>
      <c r="B4" s="35"/>
      <c r="C4" s="58" t="s">
        <v>1</v>
      </c>
      <c r="D4" s="58"/>
      <c r="E4" s="59" t="s">
        <v>63</v>
      </c>
      <c r="F4" s="59"/>
      <c r="G4" s="70"/>
      <c r="H4" s="70"/>
      <c r="I4" s="70"/>
      <c r="J4" s="70"/>
      <c r="K4" s="70"/>
      <c r="L4" s="70"/>
    </row>
    <row r="5" spans="1:12" ht="18" customHeight="1">
      <c r="A5" s="35"/>
      <c r="B5" s="18"/>
      <c r="C5" s="35"/>
      <c r="D5" s="22"/>
      <c r="E5" s="35"/>
      <c r="F5" s="13"/>
      <c r="G5" s="70"/>
      <c r="H5" s="70"/>
      <c r="I5" s="70"/>
      <c r="J5" s="70"/>
      <c r="K5" s="70"/>
      <c r="L5" s="70"/>
    </row>
    <row r="6" spans="1:12" ht="42.75" customHeight="1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36" customHeight="1">
      <c r="A7" s="8" t="s">
        <v>25</v>
      </c>
      <c r="B7" s="9" t="s">
        <v>23</v>
      </c>
      <c r="C7" s="64" t="s">
        <v>26</v>
      </c>
      <c r="D7" s="65" t="s">
        <v>105</v>
      </c>
      <c r="E7" s="66" t="s">
        <v>106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39.75" customHeight="1">
      <c r="A8" s="60" t="s">
        <v>66</v>
      </c>
      <c r="B8" s="61" t="s">
        <v>64</v>
      </c>
      <c r="C8" s="37" t="s">
        <v>67</v>
      </c>
      <c r="D8" s="37">
        <v>506085</v>
      </c>
      <c r="E8" s="67" t="s">
        <v>68</v>
      </c>
      <c r="F8" s="68">
        <v>20</v>
      </c>
      <c r="G8" s="38">
        <f>F8*0.03</f>
        <v>0.6</v>
      </c>
      <c r="H8" s="38">
        <f>SUM(F8:G8)</f>
        <v>20.6</v>
      </c>
      <c r="I8" s="36"/>
      <c r="J8" s="36"/>
      <c r="K8" s="36"/>
      <c r="L8" s="36"/>
    </row>
    <row r="9" spans="1:12" ht="24">
      <c r="A9" s="60"/>
      <c r="B9" s="61"/>
      <c r="C9" s="37" t="s">
        <v>69</v>
      </c>
      <c r="D9" s="37">
        <v>506084</v>
      </c>
      <c r="E9" s="67" t="s">
        <v>70</v>
      </c>
      <c r="F9" s="68">
        <v>20</v>
      </c>
      <c r="G9" s="38">
        <f t="shared" ref="G9:G14" si="0">F9*0.03</f>
        <v>0.6</v>
      </c>
      <c r="H9" s="38">
        <f t="shared" ref="H9:H14" si="1">SUM(F9:G9)</f>
        <v>20.6</v>
      </c>
      <c r="I9" s="36"/>
      <c r="J9" s="36"/>
      <c r="K9" s="36"/>
      <c r="L9" s="36"/>
    </row>
    <row r="10" spans="1:12" ht="36">
      <c r="A10" s="60"/>
      <c r="B10" s="61"/>
      <c r="C10" s="37" t="s">
        <v>71</v>
      </c>
      <c r="D10" s="37">
        <v>506083</v>
      </c>
      <c r="E10" s="67" t="s">
        <v>72</v>
      </c>
      <c r="F10" s="68">
        <v>20</v>
      </c>
      <c r="G10" s="38">
        <f t="shared" si="0"/>
        <v>0.6</v>
      </c>
      <c r="H10" s="38">
        <f t="shared" si="1"/>
        <v>20.6</v>
      </c>
      <c r="I10" s="36"/>
      <c r="J10" s="36"/>
      <c r="K10" s="36"/>
      <c r="L10" s="36"/>
    </row>
    <row r="11" spans="1:12" ht="36">
      <c r="A11" s="60"/>
      <c r="B11" s="61"/>
      <c r="C11" s="37" t="s">
        <v>73</v>
      </c>
      <c r="D11" s="37">
        <v>506082</v>
      </c>
      <c r="E11" s="67" t="s">
        <v>74</v>
      </c>
      <c r="F11" s="68">
        <v>20</v>
      </c>
      <c r="G11" s="38">
        <f t="shared" si="0"/>
        <v>0.6</v>
      </c>
      <c r="H11" s="38">
        <f t="shared" si="1"/>
        <v>20.6</v>
      </c>
      <c r="I11" s="36"/>
      <c r="J11" s="36"/>
      <c r="K11" s="36"/>
      <c r="L11" s="36"/>
    </row>
    <row r="12" spans="1:12" ht="24">
      <c r="A12" s="60"/>
      <c r="B12" s="61"/>
      <c r="C12" s="37" t="s">
        <v>75</v>
      </c>
      <c r="D12" s="37">
        <v>506081</v>
      </c>
      <c r="E12" s="67" t="s">
        <v>76</v>
      </c>
      <c r="F12" s="68">
        <v>20</v>
      </c>
      <c r="G12" s="38">
        <f t="shared" si="0"/>
        <v>0.6</v>
      </c>
      <c r="H12" s="38">
        <f t="shared" si="1"/>
        <v>20.6</v>
      </c>
      <c r="I12" s="36"/>
      <c r="J12" s="36"/>
      <c r="K12" s="36"/>
      <c r="L12" s="36"/>
    </row>
    <row r="13" spans="1:12" ht="24">
      <c r="A13" s="60"/>
      <c r="B13" s="61"/>
      <c r="C13" s="37" t="s">
        <v>77</v>
      </c>
      <c r="D13" s="37">
        <v>506080</v>
      </c>
      <c r="E13" s="67" t="s">
        <v>78</v>
      </c>
      <c r="F13" s="68">
        <v>20</v>
      </c>
      <c r="G13" s="38">
        <f t="shared" si="0"/>
        <v>0.6</v>
      </c>
      <c r="H13" s="38">
        <f t="shared" si="1"/>
        <v>20.6</v>
      </c>
      <c r="I13" s="36"/>
      <c r="J13" s="36"/>
      <c r="K13" s="36"/>
      <c r="L13" s="36"/>
    </row>
    <row r="14" spans="1:12" ht="24">
      <c r="A14" s="60"/>
      <c r="B14" s="61"/>
      <c r="C14" s="37" t="s">
        <v>79</v>
      </c>
      <c r="D14" s="37">
        <v>506079</v>
      </c>
      <c r="E14" s="67" t="s">
        <v>80</v>
      </c>
      <c r="F14" s="68">
        <v>20</v>
      </c>
      <c r="G14" s="38">
        <f t="shared" si="0"/>
        <v>0.6</v>
      </c>
      <c r="H14" s="38">
        <f t="shared" si="1"/>
        <v>20.6</v>
      </c>
      <c r="I14" s="36"/>
      <c r="J14" s="36"/>
      <c r="K14" s="36"/>
      <c r="L14" s="36"/>
    </row>
    <row r="15" spans="1:12" ht="24">
      <c r="A15" s="15"/>
      <c r="B15" s="15"/>
      <c r="C15" s="37" t="s">
        <v>81</v>
      </c>
      <c r="D15" s="37">
        <v>506078</v>
      </c>
      <c r="E15" s="67" t="s">
        <v>82</v>
      </c>
      <c r="F15" s="68">
        <v>20</v>
      </c>
      <c r="G15" s="38">
        <f t="shared" ref="G15:G26" si="2">F15*0.03</f>
        <v>0.6</v>
      </c>
      <c r="H15" s="38">
        <f t="shared" ref="H15:H26" si="3">SUM(F15:G15)</f>
        <v>20.6</v>
      </c>
      <c r="I15" s="15"/>
      <c r="J15" s="15"/>
      <c r="K15" s="15"/>
      <c r="L15" s="15"/>
    </row>
    <row r="16" spans="1:12" ht="36">
      <c r="A16" s="15"/>
      <c r="B16" s="15"/>
      <c r="C16" s="37" t="s">
        <v>83</v>
      </c>
      <c r="D16" s="37">
        <v>506073</v>
      </c>
      <c r="E16" s="69" t="s">
        <v>84</v>
      </c>
      <c r="F16" s="68">
        <v>20</v>
      </c>
      <c r="G16" s="38">
        <f t="shared" si="2"/>
        <v>0.6</v>
      </c>
      <c r="H16" s="38">
        <f t="shared" si="3"/>
        <v>20.6</v>
      </c>
      <c r="I16" s="15"/>
      <c r="J16" s="15"/>
      <c r="K16" s="15"/>
      <c r="L16" s="15"/>
    </row>
    <row r="17" spans="1:12" ht="36">
      <c r="A17" s="15"/>
      <c r="B17" s="15"/>
      <c r="C17" s="37" t="s">
        <v>85</v>
      </c>
      <c r="D17" s="37">
        <v>506072</v>
      </c>
      <c r="E17" s="69" t="s">
        <v>86</v>
      </c>
      <c r="F17" s="68">
        <v>20</v>
      </c>
      <c r="G17" s="38">
        <f t="shared" si="2"/>
        <v>0.6</v>
      </c>
      <c r="H17" s="38">
        <f t="shared" si="3"/>
        <v>20.6</v>
      </c>
      <c r="I17" s="15"/>
      <c r="J17" s="15"/>
      <c r="K17" s="15"/>
      <c r="L17" s="15"/>
    </row>
    <row r="18" spans="1:12" ht="36">
      <c r="A18" s="15"/>
      <c r="B18" s="15"/>
      <c r="C18" s="37" t="s">
        <v>87</v>
      </c>
      <c r="D18" s="37">
        <v>506071</v>
      </c>
      <c r="E18" s="69" t="s">
        <v>88</v>
      </c>
      <c r="F18" s="68">
        <v>21</v>
      </c>
      <c r="G18" s="38">
        <f t="shared" si="2"/>
        <v>0.63</v>
      </c>
      <c r="H18" s="38">
        <f t="shared" si="3"/>
        <v>21.63</v>
      </c>
      <c r="I18" s="15"/>
      <c r="J18" s="15"/>
      <c r="K18" s="15"/>
      <c r="L18" s="15"/>
    </row>
    <row r="19" spans="1:12" ht="24">
      <c r="A19" s="15"/>
      <c r="B19" s="15"/>
      <c r="C19" s="37" t="s">
        <v>89</v>
      </c>
      <c r="D19" s="37">
        <v>506070</v>
      </c>
      <c r="E19" s="69" t="s">
        <v>90</v>
      </c>
      <c r="F19" s="68">
        <v>20</v>
      </c>
      <c r="G19" s="38">
        <f t="shared" si="2"/>
        <v>0.6</v>
      </c>
      <c r="H19" s="38">
        <f t="shared" si="3"/>
        <v>20.6</v>
      </c>
      <c r="I19" s="15"/>
      <c r="J19" s="15"/>
      <c r="K19" s="15"/>
      <c r="L19" s="15"/>
    </row>
    <row r="20" spans="1:12" ht="24">
      <c r="A20" s="15"/>
      <c r="B20" s="15"/>
      <c r="C20" s="37" t="s">
        <v>91</v>
      </c>
      <c r="D20" s="37">
        <v>506100</v>
      </c>
      <c r="E20" s="69" t="s">
        <v>92</v>
      </c>
      <c r="F20" s="68">
        <v>20</v>
      </c>
      <c r="G20" s="38">
        <f t="shared" si="2"/>
        <v>0.6</v>
      </c>
      <c r="H20" s="38">
        <f t="shared" si="3"/>
        <v>20.6</v>
      </c>
      <c r="I20" s="15"/>
      <c r="J20" s="15"/>
      <c r="K20" s="15"/>
      <c r="L20" s="15"/>
    </row>
    <row r="21" spans="1:12" ht="24">
      <c r="A21" s="15"/>
      <c r="B21" s="15"/>
      <c r="C21" s="37" t="s">
        <v>93</v>
      </c>
      <c r="D21" s="37">
        <v>506099</v>
      </c>
      <c r="E21" s="69" t="s">
        <v>94</v>
      </c>
      <c r="F21" s="68">
        <v>20</v>
      </c>
      <c r="G21" s="38">
        <f t="shared" si="2"/>
        <v>0.6</v>
      </c>
      <c r="H21" s="38">
        <f t="shared" si="3"/>
        <v>20.6</v>
      </c>
      <c r="I21" s="15"/>
      <c r="J21" s="15"/>
      <c r="K21" s="15"/>
      <c r="L21" s="15"/>
    </row>
    <row r="22" spans="1:12" ht="36">
      <c r="A22" s="15"/>
      <c r="B22" s="15"/>
      <c r="C22" s="37" t="s">
        <v>95</v>
      </c>
      <c r="D22" s="37">
        <v>506098</v>
      </c>
      <c r="E22" s="69" t="s">
        <v>96</v>
      </c>
      <c r="F22" s="68">
        <v>20</v>
      </c>
      <c r="G22" s="38">
        <f t="shared" si="2"/>
        <v>0.6</v>
      </c>
      <c r="H22" s="38">
        <f t="shared" si="3"/>
        <v>20.6</v>
      </c>
      <c r="I22" s="15"/>
      <c r="J22" s="15"/>
      <c r="K22" s="15"/>
      <c r="L22" s="15"/>
    </row>
    <row r="23" spans="1:12" ht="24">
      <c r="A23" s="15"/>
      <c r="B23" s="15"/>
      <c r="C23" s="37" t="s">
        <v>97</v>
      </c>
      <c r="D23" s="37">
        <v>506097</v>
      </c>
      <c r="E23" s="69" t="s">
        <v>98</v>
      </c>
      <c r="F23" s="68">
        <v>20</v>
      </c>
      <c r="G23" s="38">
        <f t="shared" si="2"/>
        <v>0.6</v>
      </c>
      <c r="H23" s="38">
        <f t="shared" si="3"/>
        <v>20.6</v>
      </c>
      <c r="I23" s="15"/>
      <c r="J23" s="15"/>
      <c r="K23" s="15"/>
      <c r="L23" s="15"/>
    </row>
    <row r="24" spans="1:12" ht="24">
      <c r="A24" s="15"/>
      <c r="B24" s="15"/>
      <c r="C24" s="37" t="s">
        <v>99</v>
      </c>
      <c r="D24" s="37">
        <v>506088</v>
      </c>
      <c r="E24" s="69" t="s">
        <v>100</v>
      </c>
      <c r="F24" s="68">
        <v>20</v>
      </c>
      <c r="G24" s="38">
        <f t="shared" si="2"/>
        <v>0.6</v>
      </c>
      <c r="H24" s="38">
        <f t="shared" si="3"/>
        <v>20.6</v>
      </c>
      <c r="I24" s="15"/>
      <c r="J24" s="15"/>
      <c r="K24" s="15"/>
      <c r="L24" s="15"/>
    </row>
    <row r="25" spans="1:12" ht="24">
      <c r="A25" s="15"/>
      <c r="B25" s="15"/>
      <c r="C25" s="37" t="s">
        <v>101</v>
      </c>
      <c r="D25" s="37">
        <v>506087</v>
      </c>
      <c r="E25" s="69" t="s">
        <v>102</v>
      </c>
      <c r="F25" s="68">
        <v>20</v>
      </c>
      <c r="G25" s="38">
        <f t="shared" si="2"/>
        <v>0.6</v>
      </c>
      <c r="H25" s="38">
        <f t="shared" si="3"/>
        <v>20.6</v>
      </c>
      <c r="I25" s="15"/>
      <c r="J25" s="15"/>
      <c r="K25" s="15"/>
      <c r="L25" s="15"/>
    </row>
    <row r="26" spans="1:12" ht="36">
      <c r="A26" s="15"/>
      <c r="B26" s="15"/>
      <c r="C26" s="37" t="s">
        <v>103</v>
      </c>
      <c r="D26" s="37">
        <v>506086</v>
      </c>
      <c r="E26" s="69" t="s">
        <v>104</v>
      </c>
      <c r="F26" s="68">
        <v>20</v>
      </c>
      <c r="G26" s="38">
        <f t="shared" si="2"/>
        <v>0.6</v>
      </c>
      <c r="H26" s="38">
        <f t="shared" si="3"/>
        <v>20.6</v>
      </c>
      <c r="I26" s="15"/>
      <c r="J26" s="15"/>
      <c r="K26" s="15"/>
      <c r="L26" s="15"/>
    </row>
    <row r="27" spans="1:12">
      <c r="C27" s="62"/>
      <c r="D27" s="62"/>
      <c r="E27" s="62"/>
      <c r="F27" s="63">
        <f>SUM(F8:F26)</f>
        <v>381</v>
      </c>
    </row>
  </sheetData>
  <mergeCells count="8">
    <mergeCell ref="A8:A14"/>
    <mergeCell ref="B8:B14"/>
    <mergeCell ref="A1:L1"/>
    <mergeCell ref="A2:L2"/>
    <mergeCell ref="E3:F3"/>
    <mergeCell ref="G3:L5"/>
    <mergeCell ref="C4:D4"/>
    <mergeCell ref="E4:F4"/>
  </mergeCells>
  <phoneticPr fontId="15" type="noConversion"/>
  <pageMargins left="0" right="0" top="0" bottom="0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2024-12-18T05:20:19Z</cp:lastPrinted>
  <dcterms:created xsi:type="dcterms:W3CDTF">2017-02-25T05:34:00Z</dcterms:created>
  <dcterms:modified xsi:type="dcterms:W3CDTF">2024-12-18T05:25:16Z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