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<sst xmlns="http://schemas.openxmlformats.org/spreadsheetml/2006/main" count="64" uniqueCount="57">
  <si>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</si>
  <si>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</si>
  <si>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</si>
  <si>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</si>
  <si>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发山东乳山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,单号SF1530538018460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</si>
  <si>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</si>
  <si>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</si>
  <si>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</si>
  <si>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</si>
  <si>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</si>
  <si>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</si>
  <si>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</si>
  <si>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</si>
  <si>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</si>
  <si>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</si>
  <si>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</si>
  <si>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</si>
  <si>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</si>
  <si>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</si>
  <si>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</si>
  <si>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</si>
  <si>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</si>
  <si>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</si>
  <si>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</si>
  <si>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</si>
  <si>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</si>
  <si>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</si>
  <si>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</si>
  <si>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</si>
  <si>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4"/>
        <rFont val="宋体"/>
        <charset val="134"/>
      </rPr>
      <t>乳山</t>
    </r>
    <r>
      <rPr>
        <sz val="14"/>
        <rFont val="Calibri"/>
        <charset val="134"/>
      </rPr>
      <t>RC066</t>
    </r>
  </si>
  <si>
    <t>84-48-628-A</t>
  </si>
  <si>
    <t>PPK#361718+361720</t>
  </si>
  <si>
    <r>
      <rPr>
        <sz val="12"/>
        <rFont val="宋体"/>
        <charset val="134"/>
      </rPr>
      <t>主标</t>
    </r>
  </si>
  <si>
    <t>5/1</t>
  </si>
  <si>
    <t>16</t>
  </si>
  <si>
    <t>17</t>
  </si>
  <si>
    <t>43*41*26</t>
  </si>
  <si>
    <t>5/2</t>
  </si>
  <si>
    <t>5/3</t>
  </si>
  <si>
    <t>5/4</t>
  </si>
  <si>
    <t>18</t>
  </si>
  <si>
    <t>19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</si>
  <si>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</si>
  <si>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</si>
  <si>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M</t>
  </si>
  <si>
    <t>S</t>
  </si>
  <si>
    <t>5/5</t>
  </si>
  <si>
    <t>4</t>
  </si>
  <si>
    <t>5</t>
  </si>
  <si>
    <t>25*25*27.5</t>
  </si>
  <si>
    <t>PXS</t>
  </si>
  <si>
    <t>PS</t>
  </si>
  <si>
    <t>PM</t>
  </si>
  <si>
    <t>PL</t>
  </si>
  <si>
    <t>PXL</t>
  </si>
  <si>
    <t>PXXL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</si>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</sst>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8" fontId="14" fillId="0" borderId="3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8" fontId="14" fillId="0" borderId="4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8" fontId="14" fillId="0" borderId="5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1" fillId="0" borderId="2" xfId="52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21" fillId="0" borderId="3" xfId="52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topLeftCell="A4" workbookViewId="0">
      <selection activeCell="G13" sqref="G13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45396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41" t="s">
        <v>14</v>
      </c>
      <c r="K6" s="41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42" t="s">
        <v>25</v>
      </c>
      <c r="J7" s="41" t="s">
        <v>26</v>
      </c>
      <c r="K7" s="41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2"/>
      <c r="F8" s="23">
        <v>144360</v>
      </c>
      <c r="G8" s="24"/>
      <c r="H8" s="24">
        <v>28000</v>
      </c>
      <c r="I8" s="43" t="s">
        <v>33</v>
      </c>
      <c r="J8" s="44" t="s">
        <v>34</v>
      </c>
      <c r="K8" s="31" t="s">
        <v>35</v>
      </c>
      <c r="L8" s="45" t="s">
        <v>36</v>
      </c>
    </row>
    <row r="9" s="2" customFormat="1" ht="35" customHeight="1" spans="1:12">
      <c r="A9" s="25"/>
      <c r="B9" s="26"/>
      <c r="C9" s="27"/>
      <c r="D9" s="28"/>
      <c r="E9" s="28"/>
      <c r="F9" s="29"/>
      <c r="G9" s="24"/>
      <c r="H9" s="24">
        <v>28000</v>
      </c>
      <c r="I9" s="43" t="s">
        <v>37</v>
      </c>
      <c r="J9" s="44" t="s">
        <v>34</v>
      </c>
      <c r="K9" s="31" t="s">
        <v>35</v>
      </c>
      <c r="L9" s="45" t="s">
        <v>36</v>
      </c>
    </row>
    <row r="10" s="2" customFormat="1" ht="27" customHeight="1" spans="1:12">
      <c r="A10" s="25"/>
      <c r="B10" s="26"/>
      <c r="C10" s="27"/>
      <c r="D10" s="28"/>
      <c r="E10" s="28"/>
      <c r="F10" s="29"/>
      <c r="G10" s="24"/>
      <c r="H10" s="24">
        <v>28000</v>
      </c>
      <c r="I10" s="43" t="s">
        <v>38</v>
      </c>
      <c r="J10" s="44" t="s">
        <v>34</v>
      </c>
      <c r="K10" s="31" t="s">
        <v>35</v>
      </c>
      <c r="L10" s="45" t="s">
        <v>36</v>
      </c>
    </row>
    <row r="11" s="2" customFormat="1" ht="25" customHeight="1" spans="1:12">
      <c r="A11" s="25"/>
      <c r="B11" s="26"/>
      <c r="C11" s="27"/>
      <c r="D11" s="28"/>
      <c r="E11" s="28"/>
      <c r="F11" s="29"/>
      <c r="G11" s="24">
        <v>7218</v>
      </c>
      <c r="H11" s="24">
        <v>17578</v>
      </c>
      <c r="I11" s="46" t="s">
        <v>39</v>
      </c>
      <c r="J11" s="47" t="s">
        <v>40</v>
      </c>
      <c r="K11" s="22" t="s">
        <v>41</v>
      </c>
      <c r="L11" s="48" t="s">
        <v>36</v>
      </c>
    </row>
    <row r="12" s="2" customFormat="1" ht="25" customHeight="1" spans="1:12">
      <c r="A12" s="25"/>
      <c r="B12" s="20" t="s">
        <v>42</v>
      </c>
      <c r="C12" s="27"/>
      <c r="D12" s="30" t="s">
        <v>43</v>
      </c>
      <c r="E12" s="31" t="s">
        <v>44</v>
      </c>
      <c r="F12" s="32">
        <v>32550</v>
      </c>
      <c r="G12" s="24">
        <v>600</v>
      </c>
      <c r="H12" s="24">
        <v>23150</v>
      </c>
      <c r="I12" s="49"/>
      <c r="J12" s="50"/>
      <c r="K12" s="51"/>
      <c r="L12" s="52"/>
    </row>
    <row r="13" s="2" customFormat="1" ht="26" customHeight="1" spans="1:12">
      <c r="A13" s="25"/>
      <c r="B13" s="26"/>
      <c r="C13" s="27"/>
      <c r="D13" s="33"/>
      <c r="E13" s="31" t="s">
        <v>45</v>
      </c>
      <c r="F13" s="34">
        <v>22550</v>
      </c>
      <c r="G13" s="24"/>
      <c r="H13" s="24">
        <v>8000</v>
      </c>
      <c r="I13" s="43" t="s">
        <v>46</v>
      </c>
      <c r="J13" s="43" t="s">
        <v>47</v>
      </c>
      <c r="K13" s="43" t="s">
        <v>48</v>
      </c>
      <c r="L13" s="43" t="s">
        <v>49</v>
      </c>
    </row>
    <row r="14" s="2" customFormat="1" ht="23" customHeight="1" spans="1:12">
      <c r="A14" s="25"/>
      <c r="B14" s="26"/>
      <c r="C14" s="27"/>
      <c r="D14" s="33"/>
      <c r="E14" s="31" t="s">
        <v>50</v>
      </c>
      <c r="F14" s="35">
        <v>145</v>
      </c>
      <c r="G14" s="24">
        <f t="shared" ref="G14:G20" si="0">ROUNDUP(F14*0.05,0)</f>
        <v>8</v>
      </c>
      <c r="H14" s="24">
        <f t="shared" ref="H14:H19" si="1">SUM(F14:G14)</f>
        <v>153</v>
      </c>
      <c r="I14" s="43"/>
      <c r="J14" s="43"/>
      <c r="K14" s="43"/>
      <c r="L14" s="43"/>
    </row>
    <row r="15" s="2" customFormat="1" ht="27" customHeight="1" spans="1:12">
      <c r="A15" s="25"/>
      <c r="B15" s="26"/>
      <c r="C15" s="27"/>
      <c r="D15" s="33"/>
      <c r="E15" s="31" t="s">
        <v>51</v>
      </c>
      <c r="F15" s="35">
        <v>1370</v>
      </c>
      <c r="G15" s="24">
        <f t="shared" si="0"/>
        <v>69</v>
      </c>
      <c r="H15" s="24">
        <f t="shared" si="1"/>
        <v>1439</v>
      </c>
      <c r="I15" s="43"/>
      <c r="J15" s="43"/>
      <c r="K15" s="43"/>
      <c r="L15" s="43"/>
    </row>
    <row r="16" s="2" customFormat="1" ht="32" customHeight="1" spans="1:12">
      <c r="A16" s="25"/>
      <c r="B16" s="26"/>
      <c r="C16" s="27"/>
      <c r="D16" s="33"/>
      <c r="E16" s="31" t="s">
        <v>52</v>
      </c>
      <c r="F16" s="35">
        <v>1960</v>
      </c>
      <c r="G16" s="24">
        <f t="shared" si="0"/>
        <v>98</v>
      </c>
      <c r="H16" s="24">
        <f t="shared" si="1"/>
        <v>2058</v>
      </c>
      <c r="I16" s="43"/>
      <c r="J16" s="43"/>
      <c r="K16" s="43"/>
      <c r="L16" s="43"/>
    </row>
    <row r="17" s="2" customFormat="1" ht="28" customHeight="1" spans="1:12">
      <c r="A17" s="25"/>
      <c r="B17" s="26"/>
      <c r="C17" s="27"/>
      <c r="D17" s="33"/>
      <c r="E17" s="31" t="s">
        <v>53</v>
      </c>
      <c r="F17" s="35">
        <v>1805</v>
      </c>
      <c r="G17" s="24">
        <f t="shared" si="0"/>
        <v>91</v>
      </c>
      <c r="H17" s="24">
        <f t="shared" si="1"/>
        <v>1896</v>
      </c>
      <c r="I17" s="43"/>
      <c r="J17" s="43"/>
      <c r="K17" s="43"/>
      <c r="L17" s="43"/>
    </row>
    <row r="18" s="2" customFormat="1" ht="28" customHeight="1" spans="1:12">
      <c r="A18" s="25"/>
      <c r="B18" s="26"/>
      <c r="C18" s="27"/>
      <c r="D18" s="33"/>
      <c r="E18" s="31" t="s">
        <v>54</v>
      </c>
      <c r="F18" s="35">
        <v>1150</v>
      </c>
      <c r="G18" s="24">
        <f t="shared" si="0"/>
        <v>58</v>
      </c>
      <c r="H18" s="24">
        <f t="shared" si="1"/>
        <v>1208</v>
      </c>
      <c r="I18" s="43"/>
      <c r="J18" s="43"/>
      <c r="K18" s="43"/>
      <c r="L18" s="43"/>
    </row>
    <row r="19" s="2" customFormat="1" ht="30" customHeight="1" spans="1:12">
      <c r="A19" s="25"/>
      <c r="B19" s="36"/>
      <c r="C19" s="37"/>
      <c r="D19" s="38"/>
      <c r="E19" s="31" t="s">
        <v>55</v>
      </c>
      <c r="F19" s="35">
        <v>570</v>
      </c>
      <c r="G19" s="24">
        <f t="shared" si="0"/>
        <v>29</v>
      </c>
      <c r="H19" s="24">
        <f t="shared" si="1"/>
        <v>599</v>
      </c>
      <c r="I19" s="43"/>
      <c r="J19" s="43"/>
      <c r="K19" s="43"/>
      <c r="L19" s="43"/>
    </row>
    <row r="20" s="2" customFormat="1" ht="41" customHeight="1" spans="1:12">
      <c r="A20" s="39" t="s">
        <v>56</v>
      </c>
      <c r="B20" s="32"/>
      <c r="C20" s="32"/>
      <c r="D20" s="32"/>
      <c r="E20" s="32"/>
      <c r="F20" s="40">
        <f>SUM(F8:F19)</f>
        <v>206460</v>
      </c>
      <c r="G20" s="40">
        <f>SUM(G11:G19)</f>
        <v>8171</v>
      </c>
      <c r="H20" s="40">
        <f>SUM(H8:H19)</f>
        <v>140081</v>
      </c>
      <c r="I20" s="53"/>
      <c r="J20" s="54"/>
      <c r="K20" s="54"/>
      <c r="L20" s="54"/>
    </row>
  </sheetData>
  <mergeCells count="20">
    <mergeCell ref="A1:L1"/>
    <mergeCell ref="A2:L2"/>
    <mergeCell ref="E3:F3"/>
    <mergeCell ref="E4:L4"/>
    <mergeCell ref="A8:A19"/>
    <mergeCell ref="B8:B11"/>
    <mergeCell ref="B12:B19"/>
    <mergeCell ref="C8:C19"/>
    <mergeCell ref="D8:D11"/>
    <mergeCell ref="D12:D19"/>
    <mergeCell ref="E8:E11"/>
    <mergeCell ref="F8:F11"/>
    <mergeCell ref="I11:I12"/>
    <mergeCell ref="I13:I19"/>
    <mergeCell ref="J11:J12"/>
    <mergeCell ref="J13:J19"/>
    <mergeCell ref="K11:K12"/>
    <mergeCell ref="K13:K19"/>
    <mergeCell ref="L11:L12"/>
    <mergeCell ref="L13:L19"/>
  </mergeCells>
  <pageMargins left="0.700694444444445" right="0.700694444444445" top="0" bottom="0.751388888888889" header="0.298611111111111" footer="0.298611111111111"/>
  <pageSetup paperSize="9" scale="9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2024-04-14T09:42:01Z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4FE8EEFDA0B84957A4C6029C8A5A71E8</vt:lpwstr>
  </property>
</Properties>
</file>