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<sst xmlns="http://schemas.openxmlformats.org/spreadsheetml/2006/main" count="60" uniqueCount="56">
  <si>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</si>
  <si>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</si>
  <si>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</si>
  <si>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</si>
  <si>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发山东乳山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,单号SF1528906119200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</si>
  <si>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</si>
  <si>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</si>
  <si>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</si>
  <si>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</si>
  <si>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</si>
  <si>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</si>
  <si>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</si>
  <si>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</si>
  <si>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</si>
  <si>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</si>
  <si>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</si>
  <si>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</si>
  <si>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</si>
  <si>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</si>
  <si>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</si>
  <si>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</si>
  <si>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</si>
  <si>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</si>
  <si>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</si>
  <si>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</si>
  <si>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</si>
  <si>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</si>
  <si>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</si>
  <si>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</si>
  <si>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4"/>
        <rFont val="宋体"/>
        <charset val="134"/>
      </rPr>
      <t>乳山</t>
    </r>
    <r>
      <rPr>
        <sz val="14"/>
        <rFont val="Calibri"/>
        <charset val="134"/>
      </rPr>
      <t>RC066</t>
    </r>
  </si>
  <si>
    <t>84-48-628-A</t>
  </si>
  <si>
    <t>PPK#361718+361720</t>
  </si>
  <si>
    <r>
      <rPr>
        <sz val="12"/>
        <rFont val="宋体"/>
        <charset val="134"/>
      </rPr>
      <t>主标</t>
    </r>
  </si>
  <si>
    <t>3/1</t>
  </si>
  <si>
    <t>18</t>
  </si>
  <si>
    <t>19</t>
  </si>
  <si>
    <t>57*30.5*32</t>
  </si>
  <si>
    <t>3/2</t>
  </si>
  <si>
    <t>16</t>
  </si>
  <si>
    <t>17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</si>
  <si>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</si>
  <si>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</si>
  <si>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</si>
  <si>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</si>
  <si>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</si>
  <si>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 xml:space="preserve">L </t>
  </si>
  <si>
    <t xml:space="preserve">XL  </t>
  </si>
  <si>
    <t>XXL</t>
  </si>
  <si>
    <t>NE32D24</t>
  </si>
  <si>
    <t>PPK#361718</t>
  </si>
  <si>
    <t>成分/洗水/RN#唛</t>
  </si>
  <si>
    <t>PPK#361720</t>
  </si>
  <si>
    <t>3/3</t>
  </si>
  <si>
    <t>12</t>
  </si>
  <si>
    <t>13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</si>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</sst>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5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43" fillId="0" borderId="0"/>
    <xf numFmtId="0" fontId="4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14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2" xfId="5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78" fontId="18" fillId="0" borderId="2" xfId="52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22" fillId="0" borderId="2" xfId="52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22" fillId="0" borderId="2" xfId="52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49" fontId="22" fillId="0" borderId="4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view="pageBreakPreview" zoomScaleNormal="100" workbookViewId="0">
      <selection activeCell="C18" sqref="C18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>
        <v>45381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45" t="s">
        <v>14</v>
      </c>
      <c r="K6" s="45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8" t="s">
        <v>22</v>
      </c>
      <c r="G7" s="15" t="s">
        <v>23</v>
      </c>
      <c r="H7" s="15" t="s">
        <v>24</v>
      </c>
      <c r="I7" s="46" t="s">
        <v>25</v>
      </c>
      <c r="J7" s="45" t="s">
        <v>26</v>
      </c>
      <c r="K7" s="45" t="s">
        <v>27</v>
      </c>
      <c r="L7" s="13" t="s">
        <v>28</v>
      </c>
    </row>
    <row r="8" s="2" customFormat="1" ht="35" customHeight="1" spans="1:12">
      <c r="A8" s="19" t="s">
        <v>29</v>
      </c>
      <c r="B8" s="20" t="s">
        <v>30</v>
      </c>
      <c r="C8" s="21" t="s">
        <v>31</v>
      </c>
      <c r="D8" s="22" t="s">
        <v>32</v>
      </c>
      <c r="E8" s="22"/>
      <c r="F8" s="23">
        <v>50000</v>
      </c>
      <c r="G8" s="24"/>
      <c r="H8" s="24">
        <v>44000</v>
      </c>
      <c r="I8" s="47" t="s">
        <v>33</v>
      </c>
      <c r="J8" s="48" t="s">
        <v>34</v>
      </c>
      <c r="K8" s="34" t="s">
        <v>35</v>
      </c>
      <c r="L8" s="49" t="s">
        <v>36</v>
      </c>
    </row>
    <row r="9" s="2" customFormat="1" ht="25" customHeight="1" spans="1:12">
      <c r="A9" s="25"/>
      <c r="B9" s="26"/>
      <c r="C9" s="27"/>
      <c r="D9" s="28"/>
      <c r="E9" s="28"/>
      <c r="F9" s="29"/>
      <c r="G9" s="24">
        <v>2500</v>
      </c>
      <c r="H9" s="24">
        <v>8500</v>
      </c>
      <c r="I9" s="50" t="s">
        <v>37</v>
      </c>
      <c r="J9" s="51" t="s">
        <v>38</v>
      </c>
      <c r="K9" s="52" t="s">
        <v>39</v>
      </c>
      <c r="L9" s="53" t="s">
        <v>36</v>
      </c>
    </row>
    <row r="10" s="2" customFormat="1" ht="25" customHeight="1" spans="1:12">
      <c r="A10" s="30"/>
      <c r="B10" s="31" t="s">
        <v>40</v>
      </c>
      <c r="C10" s="32"/>
      <c r="D10" s="33" t="s">
        <v>41</v>
      </c>
      <c r="E10" s="34" t="s">
        <v>42</v>
      </c>
      <c r="F10" s="35">
        <v>3600</v>
      </c>
      <c r="G10" s="24">
        <f t="shared" ref="G10:G17" si="0">ROUNDUP(F10*0.05,0)</f>
        <v>180</v>
      </c>
      <c r="H10" s="24">
        <f t="shared" ref="H10:H17" si="1">F10+G10</f>
        <v>3780</v>
      </c>
      <c r="I10" s="50"/>
      <c r="J10" s="51"/>
      <c r="K10" s="52"/>
      <c r="L10" s="53"/>
    </row>
    <row r="11" s="2" customFormat="1" ht="32.25" customHeight="1" spans="1:12">
      <c r="A11" s="30"/>
      <c r="B11" s="31"/>
      <c r="C11" s="32"/>
      <c r="D11" s="33"/>
      <c r="E11" s="34" t="s">
        <v>43</v>
      </c>
      <c r="F11" s="35">
        <v>8000</v>
      </c>
      <c r="G11" s="24">
        <f t="shared" si="0"/>
        <v>400</v>
      </c>
      <c r="H11" s="24">
        <f t="shared" si="1"/>
        <v>8400</v>
      </c>
      <c r="I11" s="50"/>
      <c r="J11" s="51"/>
      <c r="K11" s="52"/>
      <c r="L11" s="53"/>
    </row>
    <row r="12" s="2" customFormat="1" ht="24" customHeight="1" spans="1:12">
      <c r="A12" s="30"/>
      <c r="B12" s="31"/>
      <c r="C12" s="32"/>
      <c r="D12" s="33"/>
      <c r="E12" s="34" t="s">
        <v>44</v>
      </c>
      <c r="F12" s="36">
        <v>19200</v>
      </c>
      <c r="G12" s="24">
        <f t="shared" si="0"/>
        <v>960</v>
      </c>
      <c r="H12" s="24">
        <f t="shared" si="1"/>
        <v>20160</v>
      </c>
      <c r="I12" s="50"/>
      <c r="J12" s="51"/>
      <c r="K12" s="52"/>
      <c r="L12" s="53"/>
    </row>
    <row r="13" s="2" customFormat="1" ht="32.25" customHeight="1" spans="1:12">
      <c r="A13" s="30"/>
      <c r="B13" s="31"/>
      <c r="C13" s="32"/>
      <c r="D13" s="33"/>
      <c r="E13" s="34" t="s">
        <v>45</v>
      </c>
      <c r="F13" s="37">
        <v>12000</v>
      </c>
      <c r="G13" s="24">
        <f t="shared" si="0"/>
        <v>600</v>
      </c>
      <c r="H13" s="24">
        <f t="shared" si="1"/>
        <v>12600</v>
      </c>
      <c r="I13" s="50"/>
      <c r="J13" s="51"/>
      <c r="K13" s="52"/>
      <c r="L13" s="53"/>
    </row>
    <row r="14" s="2" customFormat="1" ht="27" customHeight="1" spans="1:12">
      <c r="A14" s="30"/>
      <c r="B14" s="31"/>
      <c r="C14" s="32"/>
      <c r="D14" s="33"/>
      <c r="E14" s="34" t="s">
        <v>46</v>
      </c>
      <c r="F14" s="37">
        <v>5200</v>
      </c>
      <c r="G14" s="24">
        <f t="shared" si="0"/>
        <v>260</v>
      </c>
      <c r="H14" s="24">
        <f t="shared" si="1"/>
        <v>5460</v>
      </c>
      <c r="I14" s="50"/>
      <c r="J14" s="51"/>
      <c r="K14" s="52"/>
      <c r="L14" s="53"/>
    </row>
    <row r="15" s="2" customFormat="1" ht="28" customHeight="1" spans="1:12">
      <c r="A15" s="30"/>
      <c r="B15" s="31"/>
      <c r="C15" s="38"/>
      <c r="D15" s="33"/>
      <c r="E15" s="34" t="s">
        <v>47</v>
      </c>
      <c r="F15" s="37">
        <v>2000</v>
      </c>
      <c r="G15" s="24">
        <f t="shared" si="0"/>
        <v>100</v>
      </c>
      <c r="H15" s="24">
        <f t="shared" si="1"/>
        <v>2100</v>
      </c>
      <c r="I15" s="50"/>
      <c r="J15" s="51"/>
      <c r="K15" s="52"/>
      <c r="L15" s="53"/>
    </row>
    <row r="16" s="2" customFormat="1" ht="32.25" customHeight="1" spans="1:12">
      <c r="A16" s="30"/>
      <c r="B16" s="39" t="s">
        <v>48</v>
      </c>
      <c r="C16" s="40" t="s">
        <v>49</v>
      </c>
      <c r="D16" s="41" t="s">
        <v>50</v>
      </c>
      <c r="E16" s="34"/>
      <c r="F16" s="37">
        <v>33000</v>
      </c>
      <c r="G16" s="24">
        <f t="shared" si="0"/>
        <v>1650</v>
      </c>
      <c r="H16" s="24">
        <f t="shared" si="1"/>
        <v>34650</v>
      </c>
      <c r="I16" s="50"/>
      <c r="J16" s="51"/>
      <c r="K16" s="52"/>
      <c r="L16" s="53"/>
    </row>
    <row r="17" s="2" customFormat="1" ht="41" customHeight="1" spans="1:12">
      <c r="A17" s="42"/>
      <c r="B17" s="39" t="s">
        <v>48</v>
      </c>
      <c r="C17" s="40" t="s">
        <v>51</v>
      </c>
      <c r="D17" s="41" t="s">
        <v>50</v>
      </c>
      <c r="E17" s="34"/>
      <c r="F17" s="37">
        <v>17000</v>
      </c>
      <c r="G17" s="24">
        <f t="shared" si="0"/>
        <v>850</v>
      </c>
      <c r="H17" s="24">
        <f t="shared" si="1"/>
        <v>17850</v>
      </c>
      <c r="I17" s="54" t="s">
        <v>52</v>
      </c>
      <c r="J17" s="55" t="s">
        <v>53</v>
      </c>
      <c r="K17" s="56" t="s">
        <v>54</v>
      </c>
      <c r="L17" s="57" t="s">
        <v>36</v>
      </c>
    </row>
    <row r="18" s="2" customFormat="1" ht="41" customHeight="1" spans="1:12">
      <c r="A18" s="43" t="s">
        <v>55</v>
      </c>
      <c r="B18" s="36"/>
      <c r="C18" s="36"/>
      <c r="D18" s="36"/>
      <c r="E18" s="36"/>
      <c r="F18" s="44">
        <f>SUM(F8:F17)</f>
        <v>150000</v>
      </c>
      <c r="G18" s="44">
        <f>SUM(G8:G16)</f>
        <v>6650</v>
      </c>
      <c r="H18" s="44">
        <f>SUM(H8:H16)</f>
        <v>139650</v>
      </c>
      <c r="I18" s="58"/>
      <c r="J18" s="59"/>
      <c r="K18" s="59"/>
      <c r="L18" s="59"/>
    </row>
  </sheetData>
  <mergeCells count="16">
    <mergeCell ref="A1:L1"/>
    <mergeCell ref="A2:L2"/>
    <mergeCell ref="E3:F3"/>
    <mergeCell ref="E4:L4"/>
    <mergeCell ref="A8:A17"/>
    <mergeCell ref="B8:B9"/>
    <mergeCell ref="B10:B15"/>
    <mergeCell ref="C8:C15"/>
    <mergeCell ref="D8:D9"/>
    <mergeCell ref="D10:D15"/>
    <mergeCell ref="E8:E9"/>
    <mergeCell ref="F8:F9"/>
    <mergeCell ref="I9:I16"/>
    <mergeCell ref="J9:J16"/>
    <mergeCell ref="K9:K16"/>
    <mergeCell ref="L9:L16"/>
  </mergeCells>
  <pageMargins left="0.7" right="0.7" top="0.75" bottom="0.75" header="0.3" footer="0.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2024-03-30T02:28:55Z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4FE8EEFDA0B84957A4C6029C8A5A71E8</vt:lpwstr>
  </property>
</Properties>
</file>