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价格贴!$A$1:$L$55</definedName>
  </definedNames>
  <calcPr calcId="124519"/>
</workbook>
</file>

<file path=xl/calcChain.xml><?xml version="1.0" encoding="utf-8"?>
<calcChain xmlns="http://schemas.openxmlformats.org/spreadsheetml/2006/main">
  <c r="H48" i="7"/>
  <c r="G48"/>
  <c r="H47"/>
  <c r="G47"/>
  <c r="G8"/>
  <c r="H8"/>
  <c r="G9"/>
  <c r="H9" s="1"/>
  <c r="G10"/>
  <c r="H10" s="1"/>
  <c r="G11"/>
  <c r="H11" s="1"/>
  <c r="G12"/>
  <c r="H12"/>
  <c r="G13"/>
  <c r="H13" s="1"/>
  <c r="G14"/>
  <c r="H14" s="1"/>
  <c r="G15"/>
  <c r="H15" s="1"/>
  <c r="G16"/>
  <c r="H16"/>
  <c r="G17"/>
  <c r="H17" s="1"/>
  <c r="G18"/>
  <c r="H18" s="1"/>
  <c r="G19"/>
  <c r="H19" s="1"/>
  <c r="G20"/>
  <c r="H20"/>
  <c r="G21"/>
  <c r="H21" s="1"/>
  <c r="G22"/>
  <c r="H22" s="1"/>
  <c r="G23"/>
  <c r="H23" s="1"/>
  <c r="G24"/>
  <c r="H24"/>
  <c r="G26"/>
  <c r="H26" s="1"/>
  <c r="G27"/>
  <c r="H27" s="1"/>
  <c r="G28"/>
  <c r="H28"/>
  <c r="G29"/>
  <c r="H29" s="1"/>
  <c r="G30"/>
  <c r="H30" s="1"/>
  <c r="G31"/>
  <c r="H31" s="1"/>
  <c r="H32"/>
  <c r="G33"/>
  <c r="H33" s="1"/>
  <c r="G34"/>
  <c r="H34" s="1"/>
  <c r="G35"/>
  <c r="H35" s="1"/>
  <c r="G36"/>
  <c r="H36"/>
  <c r="G37"/>
  <c r="H37" s="1"/>
  <c r="G38"/>
  <c r="H38" s="1"/>
  <c r="G39"/>
  <c r="H39" s="1"/>
  <c r="G40"/>
  <c r="H40"/>
  <c r="G41"/>
  <c r="H41" s="1"/>
  <c r="G42"/>
  <c r="H42" s="1"/>
  <c r="G43"/>
  <c r="H43" s="1"/>
  <c r="G44"/>
  <c r="H44"/>
  <c r="H45"/>
  <c r="F46"/>
  <c r="F25"/>
  <c r="G7"/>
  <c r="H7" s="1"/>
</calcChain>
</file>

<file path=xl/sharedStrings.xml><?xml version="1.0" encoding="utf-8"?>
<sst xmlns="http://schemas.openxmlformats.org/spreadsheetml/2006/main" count="151" uniqueCount="87">
  <si>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</si>
  <si>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</si>
  <si>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</si>
  <si>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</si>
  <si>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</si>
  <si>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</si>
  <si>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</si>
  <si>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</si>
  <si>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</si>
  <si>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</si>
  <si>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</si>
  <si>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</si>
  <si>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</si>
  <si>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</si>
  <si>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</si>
  <si>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</si>
  <si>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</si>
  <si>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</si>
  <si>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</si>
  <si>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</si>
  <si>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</si>
  <si>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</si>
  <si>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</si>
  <si>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</si>
  <si>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</si>
  <si>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款号</t>
    <phoneticPr fontId="15" type="noConversion"/>
  </si>
  <si>
    <t>品名</t>
    <phoneticPr fontId="15" type="noConversion"/>
  </si>
  <si>
    <t>号型</t>
    <phoneticPr fontId="15" type="noConversion"/>
  </si>
  <si>
    <t xml:space="preserve">小郭 13588303612 
浙江省 湖州市德清县
雷甸镇永和东路1号杭州哈博服饰有限公司
</t>
    <phoneticPr fontId="15" type="noConversion"/>
  </si>
  <si>
    <t>BOTANICAL</t>
  </si>
  <si>
    <t>190917874044</t>
  </si>
  <si>
    <t>XS</t>
  </si>
  <si>
    <t>190917874051</t>
  </si>
  <si>
    <t>S</t>
  </si>
  <si>
    <t>190917874068</t>
  </si>
  <si>
    <t>M</t>
  </si>
  <si>
    <t>190917874075</t>
  </si>
  <si>
    <t>L</t>
  </si>
  <si>
    <t>190917874082</t>
  </si>
  <si>
    <t>XL</t>
  </si>
  <si>
    <t>190917874099</t>
  </si>
  <si>
    <t>XXL</t>
  </si>
  <si>
    <t>BLACK SOOT</t>
  </si>
  <si>
    <t>190917874303</t>
  </si>
  <si>
    <t>190917874310</t>
  </si>
  <si>
    <t>190917874327</t>
  </si>
  <si>
    <t>190917874334</t>
  </si>
  <si>
    <t>190917874341</t>
  </si>
  <si>
    <t>190917874358</t>
  </si>
  <si>
    <t>CREAM</t>
  </si>
  <si>
    <t>190917874181</t>
  </si>
  <si>
    <t>190917874198</t>
  </si>
  <si>
    <t>190917874204</t>
  </si>
  <si>
    <t>190917874211</t>
  </si>
  <si>
    <t>190917874228</t>
  </si>
  <si>
    <t>190917874235</t>
  </si>
  <si>
    <t xml:space="preserve">P24120418           //S24120252 </t>
    <phoneticPr fontId="19" type="noConversion"/>
  </si>
  <si>
    <t>38*50</t>
    <phoneticPr fontId="19" type="noConversion"/>
  </si>
  <si>
    <t>SCWWTB079SU25P</t>
  </si>
  <si>
    <t>WHITE</t>
  </si>
  <si>
    <t>50190917874049</t>
  </si>
  <si>
    <t>50190917874056</t>
  </si>
  <si>
    <t>50190917874063</t>
  </si>
  <si>
    <t>50190917874070</t>
  </si>
  <si>
    <t>50190917874087</t>
  </si>
  <si>
    <t>50190917874094</t>
  </si>
  <si>
    <t>SCWWTB079SU25</t>
  </si>
  <si>
    <t>BLACK</t>
  </si>
  <si>
    <t>50190917874308</t>
  </si>
  <si>
    <t>50190917874315</t>
  </si>
  <si>
    <t>50190917874322</t>
  </si>
  <si>
    <t>50190917874339</t>
  </si>
  <si>
    <t>50190917874346</t>
  </si>
  <si>
    <t>50190917874353</t>
  </si>
  <si>
    <t>50190917874186</t>
  </si>
  <si>
    <t>50190917874193</t>
  </si>
  <si>
    <t>50190917874209</t>
  </si>
  <si>
    <t>50190917874216</t>
  </si>
  <si>
    <t>50190917874223</t>
  </si>
  <si>
    <t>50190917874230</t>
  </si>
  <si>
    <t>28*85</t>
    <phoneticPr fontId="15" type="noConversion"/>
  </si>
  <si>
    <t>SF 1544733720063</t>
    <phoneticPr fontId="15" type="noConversion"/>
  </si>
  <si>
    <r>
      <t>079</t>
    </r>
    <r>
      <rPr>
        <sz val="10"/>
        <color theme="1"/>
        <rFont val="宋体"/>
        <family val="3"/>
        <charset val="134"/>
      </rPr>
      <t>款</t>
    </r>
    <r>
      <rPr>
        <sz val="10"/>
        <color theme="1"/>
        <rFont val="Tahoma"/>
        <family val="2"/>
      </rPr>
      <t xml:space="preserve">  ASSORTED SIZE </t>
    </r>
    <r>
      <rPr>
        <sz val="10"/>
        <color theme="1"/>
        <rFont val="宋体"/>
        <family val="3"/>
        <charset val="134"/>
      </rPr>
      <t>橙色贴纸</t>
    </r>
    <phoneticPr fontId="19" type="noConversion"/>
  </si>
  <si>
    <t>101*28</t>
    <phoneticPr fontId="19" type="noConversion"/>
  </si>
  <si>
    <r>
      <t>079</t>
    </r>
    <r>
      <rPr>
        <sz val="10"/>
        <color theme="1"/>
        <rFont val="宋体"/>
        <family val="3"/>
        <charset val="134"/>
      </rPr>
      <t>款</t>
    </r>
    <r>
      <rPr>
        <sz val="10"/>
        <color theme="1"/>
        <rFont val="Tahoma"/>
        <family val="2"/>
      </rPr>
      <t xml:space="preserve">  E-COMMERCE </t>
    </r>
    <r>
      <rPr>
        <sz val="10"/>
        <color theme="1"/>
        <rFont val="宋体"/>
        <family val="3"/>
        <charset val="134"/>
      </rPr>
      <t>绿色贴纸</t>
    </r>
    <phoneticPr fontId="19" type="noConversion"/>
  </si>
  <si>
    <t>00190917884999</t>
    <phoneticPr fontId="15" type="noConversion"/>
  </si>
  <si>
    <t>00190917884982</t>
    <phoneticPr fontId="15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</si>
</sst>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);[Red]\(0\)"/>
    <numFmt numFmtId="178" formatCode="0;_擿"/>
  </numFmts>
  <fonts count="30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81536301767021"/>
        <bgColor indexed="64"/>
      </patternFill>
    </fill>
    <fill>
      <patternFill patternType="solid">
        <fgColor theme="5" tint="0.3997924741355632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5">
    <xf numFmtId="176" fontId="0" fillId="0" borderId="0">
      <alignment vertical="center"/>
    </xf>
    <xf numFmtId="176" fontId="9" fillId="0" borderId="0"/>
    <xf numFmtId="176" fontId="10" fillId="0" borderId="0"/>
    <xf numFmtId="176" fontId="10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176" fontId="20" fillId="0" borderId="0"/>
    <xf numFmtId="176" fontId="11" fillId="0" borderId="0">
      <alignment vertical="center"/>
    </xf>
    <xf numFmtId="177" fontId="22" fillId="0" borderId="0"/>
    <xf numFmtId="176" fontId="22" fillId="0" borderId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176" fontId="24" fillId="0" borderId="0"/>
    <xf numFmtId="176" fontId="23" fillId="0" borderId="0">
      <alignment vertical="center"/>
    </xf>
    <xf numFmtId="0" fontId="22" fillId="0" borderId="0"/>
  </cellStyleXfs>
  <cellXfs count="71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8" fillId="0" borderId="2" xfId="3" applyNumberFormat="1" applyFont="1" applyFill="1" applyBorder="1" applyAlignment="1">
      <alignment horizontal="center" vertical="center" wrapText="1"/>
    </xf>
    <xf numFmtId="0" fontId="7" fillId="0" borderId="2" xfId="3" applyNumberFormat="1" applyFont="1" applyFill="1" applyBorder="1" applyAlignment="1">
      <alignment horizontal="center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12" fillId="0" borderId="2" xfId="3" applyNumberFormat="1" applyFont="1" applyFill="1" applyBorder="1" applyAlignment="1">
      <alignment horizontal="center" vertical="center" wrapText="1"/>
    </xf>
    <xf numFmtId="0" fontId="18" fillId="0" borderId="2" xfId="0" applyNumberFormat="1" applyFont="1" applyBorder="1" applyAlignment="1">
      <alignment horizontal="center" vertical="center"/>
    </xf>
    <xf numFmtId="0" fontId="25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7" fillId="0" borderId="3" xfId="3" applyNumberFormat="1" applyFont="1" applyFill="1" applyBorder="1" applyAlignment="1">
      <alignment horizontal="center" vertical="center" wrapText="1"/>
    </xf>
    <xf numFmtId="0" fontId="7" fillId="0" borderId="6" xfId="3" applyNumberFormat="1" applyFont="1" applyFill="1" applyBorder="1" applyAlignment="1">
      <alignment horizontal="center" vertical="center" wrapText="1"/>
    </xf>
    <xf numFmtId="0" fontId="7" fillId="0" borderId="4" xfId="3" applyNumberFormat="1" applyFont="1" applyFill="1" applyBorder="1" applyAlignment="1">
      <alignment horizontal="center" vertical="center" wrapText="1"/>
    </xf>
    <xf numFmtId="0" fontId="7" fillId="0" borderId="7" xfId="3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7" fillId="0" borderId="1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27" fillId="2" borderId="1" xfId="0" applyNumberFormat="1" applyFont="1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176" fontId="26" fillId="0" borderId="2" xfId="0" applyFont="1" applyFill="1" applyBorder="1" applyAlignment="1">
      <alignment horizontal="center" vertical="center"/>
    </xf>
    <xf numFmtId="0" fontId="27" fillId="4" borderId="1" xfId="0" applyNumberFormat="1" applyFont="1" applyFill="1" applyBorder="1" applyAlignment="1">
      <alignment horizontal="center"/>
    </xf>
    <xf numFmtId="0" fontId="0" fillId="4" borderId="1" xfId="0" applyNumberFormat="1" applyFill="1" applyBorder="1" applyAlignment="1">
      <alignment horizontal="center"/>
    </xf>
    <xf numFmtId="0" fontId="28" fillId="3" borderId="1" xfId="0" quotePrefix="1" applyNumberFormat="1" applyFont="1" applyFill="1" applyBorder="1" applyAlignment="1"/>
    <xf numFmtId="0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176" fontId="26" fillId="0" borderId="2" xfId="0" applyFont="1" applyFill="1" applyBorder="1" applyAlignment="1">
      <alignment horizontal="center" vertical="center" wrapText="1"/>
    </xf>
    <xf numFmtId="176" fontId="26" fillId="0" borderId="8" xfId="0" applyFont="1" applyFill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6" fontId="26" fillId="0" borderId="2" xfId="0" applyFont="1" applyFill="1" applyBorder="1" applyAlignment="1">
      <alignment horizontal="center" vertical="center"/>
    </xf>
    <xf numFmtId="176" fontId="26" fillId="0" borderId="8" xfId="0" applyFont="1" applyFill="1" applyBorder="1" applyAlignment="1">
      <alignment horizontal="center" vertical="center"/>
    </xf>
    <xf numFmtId="176" fontId="26" fillId="0" borderId="5" xfId="0" applyFont="1" applyFill="1" applyBorder="1" applyAlignment="1">
      <alignment horizontal="center" vertical="center"/>
    </xf>
    <xf numFmtId="176" fontId="26" fillId="0" borderId="1" xfId="0" applyFont="1" applyFill="1" applyBorder="1" applyAlignment="1">
      <alignment horizontal="center" vertical="center"/>
    </xf>
    <xf numFmtId="176" fontId="26" fillId="0" borderId="1" xfId="0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>
      <alignment horizontal="center" vertical="center"/>
    </xf>
    <xf numFmtId="178" fontId="2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49" fontId="27" fillId="4" borderId="1" xfId="0" applyNumberFormat="1" applyFont="1" applyFill="1" applyBorder="1" applyAlignment="1">
      <alignment horizontal="center"/>
    </xf>
  </cellXfs>
  <cellStyles count="15">
    <cellStyle name="Normal 2" xfId="1"/>
    <cellStyle name="Normal 4" xfId="14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NULL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552450</xdr:colOff>
      <xdr:row>48</xdr:row>
      <xdr:rowOff>257175</xdr:rowOff>
    </xdr:from>
    <xdr:to>
      <xdr:col>4</xdr:col>
      <xdr:colOff>363220</xdr:colOff>
      <xdr:row>53</xdr:row>
      <xdr:rowOff>318135</xdr:rowOff>
    </xdr:to>
    <xdr:pic>
      <xdr:nvPicPr>
        <xdr:cNvPr id="2" name="图片 1" descr="$3K9@}R_J[IGVU}F`T3)IDS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2450" y="10363200"/>
          <a:ext cx="4116070" cy="1727835"/>
        </a:xfrm>
        <a:prstGeom prst="rect">
          <a:avLst/>
        </a:prstGeom>
      </xdr:spPr>
    </xdr:pic>
    <xdr:clientData/>
  </xdr:twoCellAnchor>
  <xdr:twoCellAnchor editAs="oneCell">
    <xdr:from>
      <xdr:col>4</xdr:col>
      <xdr:colOff>590550</xdr:colOff>
      <xdr:row>49</xdr:row>
      <xdr:rowOff>85725</xdr:rowOff>
    </xdr:from>
    <xdr:to>
      <xdr:col>9</xdr:col>
      <xdr:colOff>25400</xdr:colOff>
      <xdr:row>53</xdr:row>
      <xdr:rowOff>99060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4895850" y="10525125"/>
          <a:ext cx="3940175" cy="13468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5"/>
  <sheetViews>
    <sheetView tabSelected="1" topLeftCell="A28" workbookViewId="0">
      <selection activeCell="M38" sqref="M38"/>
    </sheetView>
  </sheetViews>
  <sheetFormatPr defaultRowHeight="26.25"/>
  <cols>
    <col min="1" max="1" width="16.125" style="8" customWidth="1"/>
    <col min="2" max="2" width="11.25" style="8" customWidth="1"/>
    <col min="3" max="3" width="14.5" style="8" customWidth="1"/>
    <col min="4" max="4" width="14.625" style="8" customWidth="1"/>
    <col min="5" max="5" width="21.25" style="8" customWidth="1"/>
    <col min="6" max="6" width="8" style="16" customWidth="1"/>
    <col min="7" max="7" width="10.75" style="15" customWidth="1"/>
    <col min="8" max="8" width="8.25" style="17" customWidth="1"/>
    <col min="9" max="9" width="10.875" style="7" customWidth="1"/>
    <col min="10" max="10" width="10.125" style="8" customWidth="1"/>
    <col min="11" max="11" width="7.5" style="8" customWidth="1"/>
    <col min="12" max="12" width="6.25" style="8" customWidth="1"/>
    <col min="13" max="16384" width="9" style="1"/>
  </cols>
  <sheetData>
    <row r="1" spans="1:12">
      <c r="A1" s="43" t="s">
        <v>18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>
      <c r="A2" s="43" t="s">
        <v>17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17.25" customHeight="1">
      <c r="D3" s="3" t="s">
        <v>0</v>
      </c>
      <c r="E3" s="45">
        <v>45652</v>
      </c>
      <c r="F3" s="45"/>
      <c r="G3" s="46" t="s">
        <v>28</v>
      </c>
      <c r="H3" s="46"/>
      <c r="I3" s="46"/>
      <c r="J3" s="46"/>
      <c r="K3" s="46"/>
      <c r="L3" s="46"/>
    </row>
    <row r="4" spans="1:12" ht="17.25" customHeight="1">
      <c r="A4" s="4"/>
      <c r="C4" s="48" t="s">
        <v>1</v>
      </c>
      <c r="D4" s="48"/>
      <c r="E4" s="47" t="s">
        <v>81</v>
      </c>
      <c r="F4" s="47"/>
      <c r="G4" s="46"/>
      <c r="H4" s="46"/>
      <c r="I4" s="46"/>
      <c r="J4" s="46"/>
      <c r="K4" s="46"/>
      <c r="L4" s="46"/>
    </row>
    <row r="5" spans="1:12" s="2" customFormat="1" ht="36" customHeight="1">
      <c r="A5" s="5" t="s">
        <v>23</v>
      </c>
      <c r="B5" s="6" t="s">
        <v>19</v>
      </c>
      <c r="C5" s="6" t="s">
        <v>20</v>
      </c>
      <c r="D5" s="6" t="s">
        <v>21</v>
      </c>
      <c r="E5" s="6" t="s">
        <v>2</v>
      </c>
      <c r="F5" s="19" t="s">
        <v>3</v>
      </c>
      <c r="G5" s="6" t="s">
        <v>4</v>
      </c>
      <c r="H5" s="21" t="s">
        <v>5</v>
      </c>
      <c r="I5" s="6" t="s">
        <v>6</v>
      </c>
      <c r="J5" s="6" t="s">
        <v>7</v>
      </c>
      <c r="K5" s="6" t="s">
        <v>8</v>
      </c>
      <c r="L5" s="6" t="s">
        <v>9</v>
      </c>
    </row>
    <row r="6" spans="1:12" s="2" customFormat="1" ht="23.25" customHeight="1">
      <c r="A6" s="11" t="s">
        <v>24</v>
      </c>
      <c r="B6" s="12" t="s">
        <v>22</v>
      </c>
      <c r="C6" s="13" t="s">
        <v>25</v>
      </c>
      <c r="D6" s="13" t="s">
        <v>26</v>
      </c>
      <c r="E6" s="14" t="s">
        <v>27</v>
      </c>
      <c r="F6" s="20" t="s">
        <v>10</v>
      </c>
      <c r="G6" s="10" t="s">
        <v>11</v>
      </c>
      <c r="H6" s="22" t="s">
        <v>12</v>
      </c>
      <c r="I6" s="9" t="s">
        <v>13</v>
      </c>
      <c r="J6" s="10" t="s">
        <v>14</v>
      </c>
      <c r="K6" s="10" t="s">
        <v>15</v>
      </c>
      <c r="L6" s="10" t="s">
        <v>16</v>
      </c>
    </row>
    <row r="7" spans="1:12" ht="12.75" customHeight="1">
      <c r="A7" s="41" t="s">
        <v>56</v>
      </c>
      <c r="B7" s="49" t="s">
        <v>57</v>
      </c>
      <c r="C7" s="29" t="s">
        <v>29</v>
      </c>
      <c r="D7" s="29" t="s">
        <v>31</v>
      </c>
      <c r="E7" s="29" t="s">
        <v>30</v>
      </c>
      <c r="F7" s="30">
        <v>260</v>
      </c>
      <c r="G7" s="25">
        <f>F7*0.03</f>
        <v>7.8</v>
      </c>
      <c r="H7" s="25">
        <f>SUM(F7:G7)</f>
        <v>267.8</v>
      </c>
      <c r="I7" s="23"/>
      <c r="J7" s="24"/>
      <c r="K7" s="18"/>
      <c r="L7" s="18"/>
    </row>
    <row r="8" spans="1:12" ht="12.75" customHeight="1">
      <c r="A8" s="42"/>
      <c r="B8" s="50"/>
      <c r="C8" s="29" t="s">
        <v>29</v>
      </c>
      <c r="D8" s="29" t="s">
        <v>33</v>
      </c>
      <c r="E8" s="29" t="s">
        <v>32</v>
      </c>
      <c r="F8" s="30">
        <v>480</v>
      </c>
      <c r="G8" s="25">
        <f t="shared" ref="G8:G44" si="0">F8*0.03</f>
        <v>14.399999999999999</v>
      </c>
      <c r="H8" s="25">
        <f t="shared" ref="H8:H45" si="1">SUM(F8:G8)</f>
        <v>494.4</v>
      </c>
      <c r="I8" s="23"/>
      <c r="J8" s="24"/>
    </row>
    <row r="9" spans="1:12" ht="12.75" customHeight="1">
      <c r="A9" s="42"/>
      <c r="B9" s="50"/>
      <c r="C9" s="29" t="s">
        <v>29</v>
      </c>
      <c r="D9" s="29" t="s">
        <v>35</v>
      </c>
      <c r="E9" s="29" t="s">
        <v>34</v>
      </c>
      <c r="F9" s="30">
        <v>700</v>
      </c>
      <c r="G9" s="25">
        <f t="shared" si="0"/>
        <v>21</v>
      </c>
      <c r="H9" s="25">
        <f t="shared" si="1"/>
        <v>721</v>
      </c>
      <c r="I9" s="26"/>
    </row>
    <row r="10" spans="1:12" ht="12.75" customHeight="1">
      <c r="A10" s="42"/>
      <c r="B10" s="50"/>
      <c r="C10" s="29" t="s">
        <v>29</v>
      </c>
      <c r="D10" s="29" t="s">
        <v>37</v>
      </c>
      <c r="E10" s="29" t="s">
        <v>36</v>
      </c>
      <c r="F10" s="30">
        <v>570</v>
      </c>
      <c r="G10" s="25">
        <f t="shared" si="0"/>
        <v>17.099999999999998</v>
      </c>
      <c r="H10" s="25">
        <f t="shared" si="1"/>
        <v>587.1</v>
      </c>
      <c r="I10" s="26"/>
    </row>
    <row r="11" spans="1:12" ht="12.75" customHeight="1">
      <c r="A11" s="42"/>
      <c r="B11" s="50"/>
      <c r="C11" s="29" t="s">
        <v>29</v>
      </c>
      <c r="D11" s="29" t="s">
        <v>39</v>
      </c>
      <c r="E11" s="29" t="s">
        <v>38</v>
      </c>
      <c r="F11" s="30">
        <v>370</v>
      </c>
      <c r="G11" s="25">
        <f t="shared" si="0"/>
        <v>11.1</v>
      </c>
      <c r="H11" s="25">
        <f t="shared" si="1"/>
        <v>381.1</v>
      </c>
      <c r="I11" s="26"/>
    </row>
    <row r="12" spans="1:12" ht="12.75" customHeight="1">
      <c r="A12" s="42"/>
      <c r="B12" s="50"/>
      <c r="C12" s="29" t="s">
        <v>29</v>
      </c>
      <c r="D12" s="29" t="s">
        <v>41</v>
      </c>
      <c r="E12" s="29" t="s">
        <v>40</v>
      </c>
      <c r="F12" s="30">
        <v>170</v>
      </c>
      <c r="G12" s="25">
        <f t="shared" si="0"/>
        <v>5.0999999999999996</v>
      </c>
      <c r="H12" s="25">
        <f t="shared" si="1"/>
        <v>175.1</v>
      </c>
      <c r="I12" s="26"/>
    </row>
    <row r="13" spans="1:12" ht="12.75" customHeight="1">
      <c r="A13" s="42"/>
      <c r="B13" s="50"/>
      <c r="C13" s="31" t="s">
        <v>42</v>
      </c>
      <c r="D13" s="31" t="s">
        <v>31</v>
      </c>
      <c r="E13" s="31" t="s">
        <v>43</v>
      </c>
      <c r="F13" s="30">
        <v>90</v>
      </c>
      <c r="G13" s="25">
        <f t="shared" si="0"/>
        <v>2.6999999999999997</v>
      </c>
      <c r="H13" s="25">
        <f t="shared" si="1"/>
        <v>92.7</v>
      </c>
      <c r="I13" s="26"/>
    </row>
    <row r="14" spans="1:12" ht="12.75" customHeight="1">
      <c r="A14" s="42"/>
      <c r="B14" s="50"/>
      <c r="C14" s="29" t="s">
        <v>42</v>
      </c>
      <c r="D14" s="29" t="s">
        <v>33</v>
      </c>
      <c r="E14" s="29" t="s">
        <v>44</v>
      </c>
      <c r="F14" s="30">
        <v>205</v>
      </c>
      <c r="G14" s="25">
        <f t="shared" si="0"/>
        <v>6.1499999999999995</v>
      </c>
      <c r="H14" s="25">
        <f t="shared" si="1"/>
        <v>211.15</v>
      </c>
      <c r="I14" s="26"/>
    </row>
    <row r="15" spans="1:12" ht="12.75" customHeight="1">
      <c r="A15" s="42"/>
      <c r="B15" s="50"/>
      <c r="C15" s="29" t="s">
        <v>42</v>
      </c>
      <c r="D15" s="29" t="s">
        <v>35</v>
      </c>
      <c r="E15" s="29" t="s">
        <v>45</v>
      </c>
      <c r="F15" s="30">
        <v>300</v>
      </c>
      <c r="G15" s="25">
        <f t="shared" si="0"/>
        <v>9</v>
      </c>
      <c r="H15" s="25">
        <f t="shared" si="1"/>
        <v>309</v>
      </c>
      <c r="I15" s="26"/>
    </row>
    <row r="16" spans="1:12" ht="12.75" customHeight="1">
      <c r="A16" s="42"/>
      <c r="B16" s="50"/>
      <c r="C16" s="29" t="s">
        <v>42</v>
      </c>
      <c r="D16" s="29" t="s">
        <v>37</v>
      </c>
      <c r="E16" s="29" t="s">
        <v>46</v>
      </c>
      <c r="F16" s="30">
        <v>250</v>
      </c>
      <c r="G16" s="25">
        <f t="shared" si="0"/>
        <v>7.5</v>
      </c>
      <c r="H16" s="25">
        <f t="shared" si="1"/>
        <v>257.5</v>
      </c>
      <c r="I16" s="26"/>
    </row>
    <row r="17" spans="1:9" ht="12.75" customHeight="1">
      <c r="A17" s="42"/>
      <c r="B17" s="50"/>
      <c r="C17" s="29" t="s">
        <v>42</v>
      </c>
      <c r="D17" s="29" t="s">
        <v>39</v>
      </c>
      <c r="E17" s="29" t="s">
        <v>47</v>
      </c>
      <c r="F17" s="30">
        <v>170</v>
      </c>
      <c r="G17" s="25">
        <f t="shared" si="0"/>
        <v>5.0999999999999996</v>
      </c>
      <c r="H17" s="25">
        <f t="shared" si="1"/>
        <v>175.1</v>
      </c>
      <c r="I17" s="26"/>
    </row>
    <row r="18" spans="1:9" ht="12.75" customHeight="1">
      <c r="A18" s="42"/>
      <c r="B18" s="50"/>
      <c r="C18" s="29" t="s">
        <v>42</v>
      </c>
      <c r="D18" s="29" t="s">
        <v>41</v>
      </c>
      <c r="E18" s="29" t="s">
        <v>48</v>
      </c>
      <c r="F18" s="30">
        <v>70</v>
      </c>
      <c r="G18" s="25">
        <f t="shared" si="0"/>
        <v>2.1</v>
      </c>
      <c r="H18" s="25">
        <f t="shared" si="1"/>
        <v>72.099999999999994</v>
      </c>
      <c r="I18" s="26"/>
    </row>
    <row r="19" spans="1:9" ht="12.75" customHeight="1">
      <c r="A19" s="42"/>
      <c r="B19" s="50"/>
      <c r="C19" s="31" t="s">
        <v>49</v>
      </c>
      <c r="D19" s="31" t="s">
        <v>31</v>
      </c>
      <c r="E19" s="31" t="s">
        <v>50</v>
      </c>
      <c r="F19" s="32">
        <v>160</v>
      </c>
      <c r="G19" s="25">
        <f t="shared" si="0"/>
        <v>4.8</v>
      </c>
      <c r="H19" s="25">
        <f t="shared" si="1"/>
        <v>164.8</v>
      </c>
      <c r="I19" s="26"/>
    </row>
    <row r="20" spans="1:9" ht="12.75" customHeight="1">
      <c r="A20" s="42"/>
      <c r="B20" s="50"/>
      <c r="C20" s="29" t="s">
        <v>49</v>
      </c>
      <c r="D20" s="29" t="s">
        <v>33</v>
      </c>
      <c r="E20" s="29" t="s">
        <v>51</v>
      </c>
      <c r="F20" s="30">
        <v>320</v>
      </c>
      <c r="G20" s="25">
        <f t="shared" si="0"/>
        <v>9.6</v>
      </c>
      <c r="H20" s="25">
        <f t="shared" si="1"/>
        <v>329.6</v>
      </c>
      <c r="I20" s="26"/>
    </row>
    <row r="21" spans="1:9" ht="12.75" customHeight="1">
      <c r="A21" s="42"/>
      <c r="B21" s="50"/>
      <c r="C21" s="29" t="s">
        <v>49</v>
      </c>
      <c r="D21" s="29" t="s">
        <v>35</v>
      </c>
      <c r="E21" s="29" t="s">
        <v>52</v>
      </c>
      <c r="F21" s="30">
        <v>480</v>
      </c>
      <c r="G21" s="25">
        <f t="shared" si="0"/>
        <v>14.399999999999999</v>
      </c>
      <c r="H21" s="25">
        <f t="shared" si="1"/>
        <v>494.4</v>
      </c>
      <c r="I21" s="26"/>
    </row>
    <row r="22" spans="1:9" ht="12.75" customHeight="1">
      <c r="A22" s="42"/>
      <c r="B22" s="50"/>
      <c r="C22" s="29" t="s">
        <v>49</v>
      </c>
      <c r="D22" s="29" t="s">
        <v>37</v>
      </c>
      <c r="E22" s="29" t="s">
        <v>53</v>
      </c>
      <c r="F22" s="30">
        <v>400</v>
      </c>
      <c r="G22" s="25">
        <f t="shared" si="0"/>
        <v>12</v>
      </c>
      <c r="H22" s="25">
        <f t="shared" si="1"/>
        <v>412</v>
      </c>
      <c r="I22" s="26"/>
    </row>
    <row r="23" spans="1:9" ht="12.75" customHeight="1">
      <c r="A23" s="42"/>
      <c r="B23" s="50"/>
      <c r="C23" s="29" t="s">
        <v>49</v>
      </c>
      <c r="D23" s="29" t="s">
        <v>39</v>
      </c>
      <c r="E23" s="29" t="s">
        <v>54</v>
      </c>
      <c r="F23" s="30">
        <v>270</v>
      </c>
      <c r="G23" s="25">
        <f t="shared" si="0"/>
        <v>8.1</v>
      </c>
      <c r="H23" s="25">
        <f t="shared" si="1"/>
        <v>278.10000000000002</v>
      </c>
      <c r="I23" s="26"/>
    </row>
    <row r="24" spans="1:9" ht="12.75" customHeight="1">
      <c r="A24" s="42"/>
      <c r="B24" s="51"/>
      <c r="C24" s="29" t="s">
        <v>49</v>
      </c>
      <c r="D24" s="29" t="s">
        <v>41</v>
      </c>
      <c r="E24" s="29" t="s">
        <v>55</v>
      </c>
      <c r="F24" s="30">
        <v>120</v>
      </c>
      <c r="G24" s="25">
        <f t="shared" si="0"/>
        <v>3.5999999999999996</v>
      </c>
      <c r="H24" s="25">
        <f t="shared" si="1"/>
        <v>123.6</v>
      </c>
      <c r="I24" s="26"/>
    </row>
    <row r="25" spans="1:9">
      <c r="A25" s="42"/>
      <c r="F25" s="16">
        <f>SUM(F7:F24)</f>
        <v>5385</v>
      </c>
      <c r="G25" s="25"/>
      <c r="H25" s="25"/>
    </row>
    <row r="26" spans="1:9" ht="15.75" customHeight="1">
      <c r="A26" s="42"/>
      <c r="B26" s="38" t="s">
        <v>80</v>
      </c>
      <c r="C26" s="29" t="s">
        <v>58</v>
      </c>
      <c r="D26" s="29" t="s">
        <v>59</v>
      </c>
      <c r="E26" s="36" t="s">
        <v>60</v>
      </c>
      <c r="F26" s="30">
        <v>40</v>
      </c>
      <c r="G26" s="25">
        <f t="shared" si="0"/>
        <v>1.2</v>
      </c>
      <c r="H26" s="25">
        <f t="shared" si="1"/>
        <v>41.2</v>
      </c>
    </row>
    <row r="27" spans="1:9" ht="15.75" customHeight="1">
      <c r="A27" s="42"/>
      <c r="B27" s="39"/>
      <c r="C27" s="29" t="s">
        <v>58</v>
      </c>
      <c r="D27" s="29" t="s">
        <v>59</v>
      </c>
      <c r="E27" s="36" t="s">
        <v>61</v>
      </c>
      <c r="F27" s="30">
        <v>65</v>
      </c>
      <c r="G27" s="25">
        <f t="shared" si="0"/>
        <v>1.95</v>
      </c>
      <c r="H27" s="25">
        <f t="shared" si="1"/>
        <v>66.95</v>
      </c>
    </row>
    <row r="28" spans="1:9" ht="15.75" customHeight="1">
      <c r="A28" s="42"/>
      <c r="B28" s="39"/>
      <c r="C28" s="29" t="s">
        <v>58</v>
      </c>
      <c r="D28" s="29" t="s">
        <v>59</v>
      </c>
      <c r="E28" s="36" t="s">
        <v>62</v>
      </c>
      <c r="F28" s="30">
        <v>90</v>
      </c>
      <c r="G28" s="25">
        <f t="shared" si="0"/>
        <v>2.6999999999999997</v>
      </c>
      <c r="H28" s="25">
        <f t="shared" si="1"/>
        <v>92.7</v>
      </c>
    </row>
    <row r="29" spans="1:9" ht="15.75" customHeight="1">
      <c r="A29" s="42"/>
      <c r="B29" s="39"/>
      <c r="C29" s="29" t="s">
        <v>58</v>
      </c>
      <c r="D29" s="29" t="s">
        <v>59</v>
      </c>
      <c r="E29" s="36" t="s">
        <v>63</v>
      </c>
      <c r="F29" s="30">
        <v>75</v>
      </c>
      <c r="G29" s="25">
        <f t="shared" si="0"/>
        <v>2.25</v>
      </c>
      <c r="H29" s="25">
        <f t="shared" si="1"/>
        <v>77.25</v>
      </c>
    </row>
    <row r="30" spans="1:9" ht="15.75" customHeight="1">
      <c r="A30" s="42"/>
      <c r="B30" s="39"/>
      <c r="C30" s="29" t="s">
        <v>58</v>
      </c>
      <c r="D30" s="29" t="s">
        <v>59</v>
      </c>
      <c r="E30" s="36" t="s">
        <v>64</v>
      </c>
      <c r="F30" s="30">
        <v>50</v>
      </c>
      <c r="G30" s="25">
        <f t="shared" si="0"/>
        <v>1.5</v>
      </c>
      <c r="H30" s="25">
        <f t="shared" si="1"/>
        <v>51.5</v>
      </c>
    </row>
    <row r="31" spans="1:9" ht="15.75" customHeight="1">
      <c r="A31" s="42"/>
      <c r="B31" s="39"/>
      <c r="C31" s="29" t="s">
        <v>58</v>
      </c>
      <c r="D31" s="29" t="s">
        <v>59</v>
      </c>
      <c r="E31" s="36" t="s">
        <v>65</v>
      </c>
      <c r="F31" s="30">
        <v>25</v>
      </c>
      <c r="G31" s="25">
        <f t="shared" si="0"/>
        <v>0.75</v>
      </c>
      <c r="H31" s="25">
        <f t="shared" si="1"/>
        <v>25.75</v>
      </c>
    </row>
    <row r="32" spans="1:9" ht="15.75" customHeight="1">
      <c r="A32" s="42"/>
      <c r="B32" s="39"/>
      <c r="C32" s="34" t="s">
        <v>58</v>
      </c>
      <c r="D32" s="34" t="s">
        <v>59</v>
      </c>
      <c r="E32" s="70" t="s">
        <v>85</v>
      </c>
      <c r="F32" s="35">
        <v>1480</v>
      </c>
      <c r="G32" s="25">
        <v>40</v>
      </c>
      <c r="H32" s="25">
        <f t="shared" si="1"/>
        <v>1520</v>
      </c>
    </row>
    <row r="33" spans="1:12" ht="15.75" customHeight="1">
      <c r="A33" s="42"/>
      <c r="B33" s="39"/>
      <c r="C33" s="31" t="s">
        <v>66</v>
      </c>
      <c r="D33" s="31" t="s">
        <v>67</v>
      </c>
      <c r="E33" s="36" t="s">
        <v>68</v>
      </c>
      <c r="F33" s="32">
        <v>20</v>
      </c>
      <c r="G33" s="25">
        <f t="shared" si="0"/>
        <v>0.6</v>
      </c>
      <c r="H33" s="25">
        <f t="shared" si="1"/>
        <v>20.6</v>
      </c>
    </row>
    <row r="34" spans="1:12" ht="15.75" customHeight="1">
      <c r="A34" s="42"/>
      <c r="B34" s="39"/>
      <c r="C34" s="29" t="s">
        <v>66</v>
      </c>
      <c r="D34" s="29" t="s">
        <v>67</v>
      </c>
      <c r="E34" s="36" t="s">
        <v>69</v>
      </c>
      <c r="F34" s="30">
        <v>30</v>
      </c>
      <c r="G34" s="25">
        <f t="shared" si="0"/>
        <v>0.89999999999999991</v>
      </c>
      <c r="H34" s="25">
        <f t="shared" si="1"/>
        <v>30.9</v>
      </c>
    </row>
    <row r="35" spans="1:12" ht="15.75" customHeight="1">
      <c r="A35" s="42"/>
      <c r="B35" s="39"/>
      <c r="C35" s="29" t="s">
        <v>66</v>
      </c>
      <c r="D35" s="29" t="s">
        <v>67</v>
      </c>
      <c r="E35" s="36" t="s">
        <v>70</v>
      </c>
      <c r="F35" s="30">
        <v>40</v>
      </c>
      <c r="G35" s="25">
        <f t="shared" si="0"/>
        <v>1.2</v>
      </c>
      <c r="H35" s="25">
        <f t="shared" si="1"/>
        <v>41.2</v>
      </c>
    </row>
    <row r="36" spans="1:12" ht="15.75" customHeight="1">
      <c r="A36" s="42"/>
      <c r="B36" s="39"/>
      <c r="C36" s="29" t="s">
        <v>66</v>
      </c>
      <c r="D36" s="29" t="s">
        <v>67</v>
      </c>
      <c r="E36" s="36" t="s">
        <v>71</v>
      </c>
      <c r="F36" s="30">
        <v>40</v>
      </c>
      <c r="G36" s="25">
        <f t="shared" si="0"/>
        <v>1.2</v>
      </c>
      <c r="H36" s="25">
        <f t="shared" si="1"/>
        <v>41.2</v>
      </c>
    </row>
    <row r="37" spans="1:12" ht="15.75" customHeight="1">
      <c r="A37" s="42"/>
      <c r="B37" s="39"/>
      <c r="C37" s="29" t="s">
        <v>66</v>
      </c>
      <c r="D37" s="29" t="s">
        <v>67</v>
      </c>
      <c r="E37" s="36" t="s">
        <v>72</v>
      </c>
      <c r="F37" s="30">
        <v>26</v>
      </c>
      <c r="G37" s="25">
        <f t="shared" si="0"/>
        <v>0.78</v>
      </c>
      <c r="H37" s="25">
        <f t="shared" si="1"/>
        <v>26.78</v>
      </c>
    </row>
    <row r="38" spans="1:12" ht="15.75" customHeight="1">
      <c r="A38" s="42"/>
      <c r="B38" s="39"/>
      <c r="C38" s="29" t="s">
        <v>66</v>
      </c>
      <c r="D38" s="29" t="s">
        <v>67</v>
      </c>
      <c r="E38" s="36" t="s">
        <v>73</v>
      </c>
      <c r="F38" s="30">
        <v>15</v>
      </c>
      <c r="G38" s="25">
        <f t="shared" si="0"/>
        <v>0.44999999999999996</v>
      </c>
      <c r="H38" s="25">
        <f t="shared" si="1"/>
        <v>15.45</v>
      </c>
    </row>
    <row r="39" spans="1:12" ht="15.75" customHeight="1">
      <c r="A39" s="42"/>
      <c r="B39" s="39"/>
      <c r="C39" s="31" t="s">
        <v>66</v>
      </c>
      <c r="D39" s="31" t="s">
        <v>59</v>
      </c>
      <c r="E39" s="36" t="s">
        <v>74</v>
      </c>
      <c r="F39" s="32">
        <v>25</v>
      </c>
      <c r="G39" s="25">
        <f t="shared" si="0"/>
        <v>0.75</v>
      </c>
      <c r="H39" s="25">
        <f t="shared" si="1"/>
        <v>25.75</v>
      </c>
    </row>
    <row r="40" spans="1:12" ht="15.75" customHeight="1">
      <c r="A40" s="42"/>
      <c r="B40" s="39"/>
      <c r="C40" s="29" t="s">
        <v>66</v>
      </c>
      <c r="D40" s="29" t="s">
        <v>59</v>
      </c>
      <c r="E40" s="36" t="s">
        <v>75</v>
      </c>
      <c r="F40" s="30">
        <v>45</v>
      </c>
      <c r="G40" s="25">
        <f t="shared" si="0"/>
        <v>1.3499999999999999</v>
      </c>
      <c r="H40" s="25">
        <f t="shared" si="1"/>
        <v>46.35</v>
      </c>
    </row>
    <row r="41" spans="1:12" ht="15.75" customHeight="1">
      <c r="A41" s="42"/>
      <c r="B41" s="39"/>
      <c r="C41" s="29" t="s">
        <v>66</v>
      </c>
      <c r="D41" s="29" t="s">
        <v>59</v>
      </c>
      <c r="E41" s="36" t="s">
        <v>76</v>
      </c>
      <c r="F41" s="30">
        <v>65</v>
      </c>
      <c r="G41" s="25">
        <f t="shared" si="0"/>
        <v>1.95</v>
      </c>
      <c r="H41" s="25">
        <f t="shared" si="1"/>
        <v>66.95</v>
      </c>
    </row>
    <row r="42" spans="1:12" ht="15.75" customHeight="1">
      <c r="A42" s="42"/>
      <c r="B42" s="39"/>
      <c r="C42" s="29" t="s">
        <v>66</v>
      </c>
      <c r="D42" s="29" t="s">
        <v>59</v>
      </c>
      <c r="E42" s="36" t="s">
        <v>77</v>
      </c>
      <c r="F42" s="30">
        <v>55</v>
      </c>
      <c r="G42" s="25">
        <f t="shared" si="0"/>
        <v>1.65</v>
      </c>
      <c r="H42" s="25">
        <f t="shared" si="1"/>
        <v>56.65</v>
      </c>
    </row>
    <row r="43" spans="1:12" ht="15.75" customHeight="1">
      <c r="A43" s="42"/>
      <c r="B43" s="39"/>
      <c r="C43" s="29" t="s">
        <v>66</v>
      </c>
      <c r="D43" s="29" t="s">
        <v>59</v>
      </c>
      <c r="E43" s="36" t="s">
        <v>78</v>
      </c>
      <c r="F43" s="30">
        <v>40</v>
      </c>
      <c r="G43" s="25">
        <f t="shared" si="0"/>
        <v>1.2</v>
      </c>
      <c r="H43" s="25">
        <f t="shared" si="1"/>
        <v>41.2</v>
      </c>
    </row>
    <row r="44" spans="1:12" ht="15.75" customHeight="1">
      <c r="A44" s="42"/>
      <c r="B44" s="39"/>
      <c r="C44" s="29" t="s">
        <v>66</v>
      </c>
      <c r="D44" s="29" t="s">
        <v>59</v>
      </c>
      <c r="E44" s="36" t="s">
        <v>79</v>
      </c>
      <c r="F44" s="30">
        <v>20</v>
      </c>
      <c r="G44" s="25">
        <f t="shared" si="0"/>
        <v>0.6</v>
      </c>
      <c r="H44" s="25">
        <f t="shared" si="1"/>
        <v>20.6</v>
      </c>
    </row>
    <row r="45" spans="1:12" ht="15.75" customHeight="1">
      <c r="A45" s="42"/>
      <c r="B45" s="40"/>
      <c r="C45" s="34" t="s">
        <v>66</v>
      </c>
      <c r="D45" s="34" t="s">
        <v>59</v>
      </c>
      <c r="E45" s="70" t="s">
        <v>86</v>
      </c>
      <c r="F45" s="35">
        <v>1480</v>
      </c>
      <c r="G45" s="25">
        <v>40</v>
      </c>
      <c r="H45" s="25">
        <f t="shared" si="1"/>
        <v>1520</v>
      </c>
    </row>
    <row r="46" spans="1:12">
      <c r="A46" s="42"/>
      <c r="F46" s="16">
        <f>SUM(F26:F45)</f>
        <v>3726</v>
      </c>
    </row>
    <row r="47" spans="1:12">
      <c r="A47" s="42"/>
      <c r="B47" s="52" t="s">
        <v>83</v>
      </c>
      <c r="C47" s="53" t="s">
        <v>82</v>
      </c>
      <c r="D47" s="53"/>
      <c r="E47" s="28"/>
      <c r="F47" s="54">
        <v>5900</v>
      </c>
      <c r="G47" s="25">
        <f t="shared" ref="G47:G48" si="2">F47*0.03</f>
        <v>177</v>
      </c>
      <c r="H47" s="25">
        <f t="shared" ref="H47:H48" si="3">SUM(F47:G47)</f>
        <v>6077</v>
      </c>
      <c r="I47" s="27"/>
    </row>
    <row r="48" spans="1:12">
      <c r="A48" s="42"/>
      <c r="B48" s="33" t="s">
        <v>83</v>
      </c>
      <c r="C48" s="49" t="s">
        <v>84</v>
      </c>
      <c r="D48" s="49"/>
      <c r="E48" s="37"/>
      <c r="F48" s="55">
        <v>1350</v>
      </c>
      <c r="G48" s="56">
        <f t="shared" si="2"/>
        <v>40.5</v>
      </c>
      <c r="H48" s="56">
        <f t="shared" si="3"/>
        <v>1390.5</v>
      </c>
      <c r="I48" s="57"/>
      <c r="J48" s="37"/>
      <c r="K48" s="37"/>
      <c r="L48" s="37"/>
    </row>
    <row r="49" spans="1:12">
      <c r="A49" s="60"/>
      <c r="B49" s="61"/>
      <c r="C49" s="61"/>
      <c r="D49" s="61"/>
      <c r="E49" s="61"/>
      <c r="F49" s="61"/>
      <c r="G49" s="61"/>
      <c r="H49" s="61"/>
      <c r="I49" s="62"/>
      <c r="J49" s="61"/>
      <c r="K49" s="61"/>
      <c r="L49" s="63"/>
    </row>
    <row r="50" spans="1:12">
      <c r="A50" s="64"/>
      <c r="B50" s="58"/>
      <c r="C50" s="58"/>
      <c r="D50" s="58"/>
      <c r="E50" s="58"/>
      <c r="F50" s="58"/>
      <c r="G50" s="58"/>
      <c r="H50" s="58"/>
      <c r="I50" s="59"/>
      <c r="J50" s="58"/>
      <c r="K50" s="58"/>
      <c r="L50" s="65"/>
    </row>
    <row r="51" spans="1:12">
      <c r="A51" s="64"/>
      <c r="B51" s="58"/>
      <c r="C51" s="58"/>
      <c r="D51" s="58"/>
      <c r="E51" s="58"/>
      <c r="F51" s="58"/>
      <c r="G51" s="58"/>
      <c r="H51" s="58"/>
      <c r="I51" s="59"/>
      <c r="J51" s="58"/>
      <c r="K51" s="58"/>
      <c r="L51" s="65"/>
    </row>
    <row r="52" spans="1:12">
      <c r="A52" s="64"/>
      <c r="B52" s="58"/>
      <c r="C52" s="58"/>
      <c r="D52" s="58"/>
      <c r="E52" s="58"/>
      <c r="F52" s="58"/>
      <c r="G52" s="58"/>
      <c r="H52" s="58"/>
      <c r="I52" s="59"/>
      <c r="J52" s="58"/>
      <c r="K52" s="58"/>
      <c r="L52" s="65"/>
    </row>
    <row r="53" spans="1:12">
      <c r="A53" s="64"/>
      <c r="B53" s="58"/>
      <c r="C53" s="58"/>
      <c r="D53" s="58"/>
      <c r="E53" s="58"/>
      <c r="F53" s="58"/>
      <c r="G53" s="58"/>
      <c r="H53" s="58"/>
      <c r="I53" s="59"/>
      <c r="J53" s="58"/>
      <c r="K53" s="58"/>
      <c r="L53" s="65"/>
    </row>
    <row r="54" spans="1:12">
      <c r="A54" s="64"/>
      <c r="B54" s="58"/>
      <c r="C54" s="58"/>
      <c r="D54" s="58"/>
      <c r="E54" s="58"/>
      <c r="F54" s="58"/>
      <c r="G54" s="58"/>
      <c r="H54" s="58"/>
      <c r="I54" s="59"/>
      <c r="J54" s="58"/>
      <c r="K54" s="58"/>
      <c r="L54" s="65"/>
    </row>
    <row r="55" spans="1:12">
      <c r="A55" s="66"/>
      <c r="B55" s="67"/>
      <c r="C55" s="67"/>
      <c r="D55" s="67"/>
      <c r="E55" s="67"/>
      <c r="F55" s="67"/>
      <c r="G55" s="67"/>
      <c r="H55" s="67"/>
      <c r="I55" s="68"/>
      <c r="J55" s="67"/>
      <c r="K55" s="67"/>
      <c r="L55" s="69"/>
    </row>
  </sheetData>
  <mergeCells count="11">
    <mergeCell ref="C47:D47"/>
    <mergeCell ref="C48:D48"/>
    <mergeCell ref="A7:A48"/>
    <mergeCell ref="B26:B45"/>
    <mergeCell ref="A1:L1"/>
    <mergeCell ref="A2:L2"/>
    <mergeCell ref="E3:F3"/>
    <mergeCell ref="G3:L4"/>
    <mergeCell ref="E4:F4"/>
    <mergeCell ref="C4:D4"/>
    <mergeCell ref="B7:B24"/>
  </mergeCells>
  <phoneticPr fontId="15" type="noConversion"/>
  <pageMargins left="0" right="0" top="0" bottom="0" header="0.31496062992125984" footer="0.31496062992125984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2024-12-26T07:33:17Z</cp:lastPrinted>
  <dcterms:created xsi:type="dcterms:W3CDTF">2017-02-25T05:34:00Z</dcterms:created>
  <dcterms:modified xsi:type="dcterms:W3CDTF">2024-12-26T07:34:25Z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