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<sst xmlns="http://schemas.openxmlformats.org/spreadsheetml/2006/main" count="142" uniqueCount="62">
  <si>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</si>
  <si>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</si>
  <si>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</si>
  <si>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吴江区盛泽镇罗绮路330号岭郅吴江四号仓库3楼W9分区
联系人:华立马18556758129中通74100496870922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</si>
  <si>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</si>
  <si>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</si>
  <si>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</si>
  <si>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</si>
  <si>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</si>
  <si>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</si>
  <si>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</si>
  <si>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</si>
  <si>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</si>
  <si>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</si>
  <si>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</si>
  <si>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</si>
  <si>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</si>
  <si>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</si>
  <si>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</si>
  <si>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</si>
  <si>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</si>
  <si>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</si>
  <si>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</si>
  <si>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</si>
  <si>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</si>
  <si>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P24120532</t>
  </si>
  <si>
    <t xml:space="preserve">21 AULTH09845                                     </t>
  </si>
  <si>
    <t xml:space="preserve">S24120306 </t>
  </si>
  <si>
    <t xml:space="preserve">E7741AX                                                                                             </t>
  </si>
  <si>
    <t>34*22*25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</si>
  <si>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</si>
  <si>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 xml:space="preserve">21_AULBM09965                                     </t>
  </si>
  <si>
    <t>31*23*23</t>
  </si>
  <si>
    <t>总计</t>
  </si>
  <si>
    <t>颜色</t>
  </si>
  <si>
    <t>尺码</t>
  </si>
  <si>
    <t>生产数</t>
  </si>
  <si>
    <t>尺码段</t>
  </si>
  <si>
    <t>PO号</t>
  </si>
  <si>
    <t>款号</t>
  </si>
  <si>
    <t>AR9 - ANTHRA</t>
  </si>
  <si>
    <t>XS</t>
  </si>
  <si>
    <t>XS-3XL</t>
  </si>
  <si>
    <t>无价格</t>
  </si>
  <si>
    <t>E7741AX</t>
  </si>
  <si>
    <t>第1箱</t>
  </si>
  <si>
    <t>S</t>
  </si>
  <si>
    <t>M</t>
  </si>
  <si>
    <t>L</t>
  </si>
  <si>
    <t>XL</t>
  </si>
  <si>
    <t>XXL</t>
  </si>
  <si>
    <t>3XL</t>
  </si>
  <si>
    <t>S-3XL</t>
  </si>
  <si>
    <t>有价格</t>
  </si>
  <si>
    <t>1546269/1546268/1546270/1546271</t>
  </si>
  <si>
    <t>XS-XXL</t>
  </si>
  <si>
    <t>1546275/1546256/1546260/1546264/1546265/1546259/1546266/1546261/1546262/1546257/1546258/1546263</t>
  </si>
  <si>
    <t>ER105 - ECRU</t>
  </si>
  <si>
    <t>第2箱</t>
  </si>
  <si>
    <t>KH475 - LT.KHAKI</t>
  </si>
  <si>
    <t>第3箱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</si>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</sst>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indexed="8"/>
      <name val="宋体"/>
      <charset val="134"/>
    </font>
    <font>
      <b/>
      <sz val="11"/>
      <name val="Calibri"/>
      <charset val="0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7"/>
  <sheetViews>
    <sheetView tabSelected="1" workbookViewId="0">
      <selection activeCell="Q11" sqref="Q11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45652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10978</v>
      </c>
      <c r="F8" s="30"/>
      <c r="G8" s="30">
        <v>11326</v>
      </c>
      <c r="H8" s="31">
        <v>1</v>
      </c>
      <c r="I8" s="30"/>
      <c r="J8" s="30">
        <v>11.9</v>
      </c>
      <c r="K8" s="30" t="s">
        <v>29</v>
      </c>
    </row>
    <row r="9" spans="1:11">
      <c r="A9" s="32"/>
      <c r="B9" s="33"/>
      <c r="C9" s="34"/>
      <c r="D9" s="34"/>
      <c r="E9" s="30">
        <v>9626</v>
      </c>
      <c r="F9" s="30"/>
      <c r="G9" s="30">
        <v>9934</v>
      </c>
      <c r="H9" s="31">
        <v>2</v>
      </c>
      <c r="I9" s="30"/>
      <c r="J9" s="30">
        <v>10.4</v>
      </c>
      <c r="K9" s="30" t="s">
        <v>29</v>
      </c>
    </row>
    <row r="10" spans="1:11">
      <c r="A10" s="32"/>
      <c r="B10" s="35"/>
      <c r="C10" s="34"/>
      <c r="D10" s="34"/>
      <c r="E10" s="30">
        <v>8387</v>
      </c>
      <c r="F10" s="30"/>
      <c r="G10" s="30">
        <v>8648</v>
      </c>
      <c r="H10" s="31">
        <v>3</v>
      </c>
      <c r="I10" s="30"/>
      <c r="J10" s="30">
        <v>10.1</v>
      </c>
      <c r="K10" s="30" t="s">
        <v>29</v>
      </c>
    </row>
    <row r="11" ht="15" spans="1:11">
      <c r="A11" s="32"/>
      <c r="B11" s="36" t="s">
        <v>30</v>
      </c>
      <c r="C11" s="34"/>
      <c r="D11" s="34"/>
      <c r="E11" s="30">
        <v>927</v>
      </c>
      <c r="F11" s="30"/>
      <c r="G11" s="30">
        <v>955</v>
      </c>
      <c r="H11" s="31"/>
      <c r="I11" s="30"/>
      <c r="J11" s="30"/>
      <c r="K11" s="30"/>
    </row>
    <row r="12" ht="15" spans="1:11">
      <c r="A12" s="37"/>
      <c r="B12" s="38" t="s">
        <v>31</v>
      </c>
      <c r="C12" s="39"/>
      <c r="D12" s="39"/>
      <c r="E12" s="38">
        <v>29909</v>
      </c>
      <c r="F12" s="30"/>
      <c r="G12" s="30">
        <v>30500</v>
      </c>
      <c r="H12" s="31">
        <v>4</v>
      </c>
      <c r="I12" s="30"/>
      <c r="J12" s="30">
        <v>10</v>
      </c>
      <c r="K12" s="30" t="s">
        <v>32</v>
      </c>
    </row>
    <row r="13" spans="1:11">
      <c r="A13" s="30" t="s">
        <v>33</v>
      </c>
      <c r="B13" s="30"/>
      <c r="C13" s="30"/>
      <c r="D13" s="30"/>
      <c r="E13" s="40">
        <f>SUM(E8:E12)</f>
        <v>59827</v>
      </c>
      <c r="F13" s="40"/>
      <c r="G13" s="40">
        <f>SUM(G8:G12)</f>
        <v>61363</v>
      </c>
      <c r="H13" s="41">
        <v>4</v>
      </c>
      <c r="I13" s="40"/>
      <c r="J13" s="40">
        <f>SUM(J8:J12)</f>
        <v>42.4</v>
      </c>
      <c r="K13" s="30"/>
    </row>
    <row r="16" spans="1:8">
      <c r="A16" s="42" t="s">
        <v>34</v>
      </c>
      <c r="B16" s="42" t="s">
        <v>35</v>
      </c>
      <c r="C16" s="43" t="s">
        <v>18</v>
      </c>
      <c r="D16" s="44" t="s">
        <v>36</v>
      </c>
      <c r="E16" s="42" t="s">
        <v>37</v>
      </c>
      <c r="F16" s="42"/>
      <c r="G16" s="42" t="s">
        <v>38</v>
      </c>
      <c r="H16" s="42" t="s">
        <v>39</v>
      </c>
    </row>
    <row r="17" ht="15" spans="1:9">
      <c r="A17" s="45" t="s">
        <v>40</v>
      </c>
      <c r="B17" s="46" t="s">
        <v>41</v>
      </c>
      <c r="C17" s="43">
        <v>18.54</v>
      </c>
      <c r="D17" s="44">
        <f t="shared" ref="D17:D73" si="0">C17*1.03+1</f>
        <v>20.0962</v>
      </c>
      <c r="E17" s="45" t="s">
        <v>42</v>
      </c>
      <c r="F17" s="45" t="s">
        <v>43</v>
      </c>
      <c r="G17" s="47">
        <v>1546277</v>
      </c>
      <c r="H17" s="45" t="s">
        <v>44</v>
      </c>
      <c r="I17" s="30" t="s">
        <v>45</v>
      </c>
    </row>
    <row r="18" ht="15" spans="1:9">
      <c r="A18" s="48"/>
      <c r="B18" s="46" t="s">
        <v>46</v>
      </c>
      <c r="C18" s="43">
        <v>57.68</v>
      </c>
      <c r="D18" s="44">
        <f t="shared" si="0"/>
        <v>60.4104</v>
      </c>
      <c r="E18" s="48"/>
      <c r="F18" s="48"/>
      <c r="G18" s="49"/>
      <c r="H18" s="48"/>
      <c r="I18" s="30"/>
    </row>
    <row r="19" ht="15" spans="1:9">
      <c r="A19" s="48"/>
      <c r="B19" s="46" t="s">
        <v>47</v>
      </c>
      <c r="C19" s="43">
        <v>140.08</v>
      </c>
      <c r="D19" s="44">
        <f t="shared" si="0"/>
        <v>145.2824</v>
      </c>
      <c r="E19" s="48"/>
      <c r="F19" s="48"/>
      <c r="G19" s="49"/>
      <c r="H19" s="48"/>
      <c r="I19" s="30"/>
    </row>
    <row r="20" ht="15" spans="1:9">
      <c r="A20" s="48"/>
      <c r="B20" s="46" t="s">
        <v>48</v>
      </c>
      <c r="C20" s="43">
        <v>146.26</v>
      </c>
      <c r="D20" s="44">
        <f t="shared" si="0"/>
        <v>151.6478</v>
      </c>
      <c r="E20" s="48"/>
      <c r="F20" s="48"/>
      <c r="G20" s="49"/>
      <c r="H20" s="48"/>
      <c r="I20" s="30"/>
    </row>
    <row r="21" ht="15" spans="1:9">
      <c r="A21" s="48"/>
      <c r="B21" s="46" t="s">
        <v>49</v>
      </c>
      <c r="C21" s="43">
        <v>103</v>
      </c>
      <c r="D21" s="44">
        <f t="shared" si="0"/>
        <v>107.09</v>
      </c>
      <c r="E21" s="48"/>
      <c r="F21" s="48"/>
      <c r="G21" s="49"/>
      <c r="H21" s="48"/>
      <c r="I21" s="30"/>
    </row>
    <row r="22" ht="15" spans="1:9">
      <c r="A22" s="48"/>
      <c r="B22" s="46" t="s">
        <v>50</v>
      </c>
      <c r="C22" s="43">
        <v>51.5</v>
      </c>
      <c r="D22" s="44">
        <f t="shared" si="0"/>
        <v>54.045</v>
      </c>
      <c r="E22" s="48"/>
      <c r="F22" s="48"/>
      <c r="G22" s="49"/>
      <c r="H22" s="48"/>
      <c r="I22" s="30"/>
    </row>
    <row r="23" ht="15" spans="1:9">
      <c r="A23" s="50"/>
      <c r="B23" s="46" t="s">
        <v>51</v>
      </c>
      <c r="C23" s="43">
        <v>41.2</v>
      </c>
      <c r="D23" s="44">
        <f t="shared" si="0"/>
        <v>43.436</v>
      </c>
      <c r="E23" s="50"/>
      <c r="F23" s="50"/>
      <c r="G23" s="51"/>
      <c r="H23" s="48"/>
      <c r="I23" s="30"/>
    </row>
    <row r="24" ht="15" spans="1:9">
      <c r="A24" s="45" t="s">
        <v>40</v>
      </c>
      <c r="B24" s="46" t="s">
        <v>46</v>
      </c>
      <c r="C24" s="43">
        <v>13.39</v>
      </c>
      <c r="D24" s="44">
        <f t="shared" si="0"/>
        <v>14.7917</v>
      </c>
      <c r="E24" s="45" t="s">
        <v>52</v>
      </c>
      <c r="F24" s="45" t="s">
        <v>53</v>
      </c>
      <c r="G24" s="47" t="s">
        <v>54</v>
      </c>
      <c r="H24" s="48"/>
      <c r="I24" s="30"/>
    </row>
    <row r="25" ht="15" spans="1:9">
      <c r="A25" s="48"/>
      <c r="B25" s="46" t="s">
        <v>47</v>
      </c>
      <c r="C25" s="43">
        <v>26.78</v>
      </c>
      <c r="D25" s="44">
        <f t="shared" si="0"/>
        <v>28.5834</v>
      </c>
      <c r="E25" s="48"/>
      <c r="F25" s="48"/>
      <c r="G25" s="49"/>
      <c r="H25" s="48"/>
      <c r="I25" s="30"/>
    </row>
    <row r="26" ht="15" spans="1:9">
      <c r="A26" s="48"/>
      <c r="B26" s="46" t="s">
        <v>48</v>
      </c>
      <c r="C26" s="43">
        <v>40.17</v>
      </c>
      <c r="D26" s="44">
        <f t="shared" si="0"/>
        <v>42.3751</v>
      </c>
      <c r="E26" s="48"/>
      <c r="F26" s="48"/>
      <c r="G26" s="49"/>
      <c r="H26" s="48"/>
      <c r="I26" s="30"/>
    </row>
    <row r="27" ht="15" spans="1:9">
      <c r="A27" s="48"/>
      <c r="B27" s="46" t="s">
        <v>49</v>
      </c>
      <c r="C27" s="43">
        <v>40.17</v>
      </c>
      <c r="D27" s="44">
        <f t="shared" si="0"/>
        <v>42.3751</v>
      </c>
      <c r="E27" s="48"/>
      <c r="F27" s="48"/>
      <c r="G27" s="49"/>
      <c r="H27" s="48"/>
      <c r="I27" s="30"/>
    </row>
    <row r="28" ht="15" spans="1:9">
      <c r="A28" s="48"/>
      <c r="B28" s="46" t="s">
        <v>50</v>
      </c>
      <c r="C28" s="43">
        <v>26.78</v>
      </c>
      <c r="D28" s="44">
        <f t="shared" si="0"/>
        <v>28.5834</v>
      </c>
      <c r="E28" s="48"/>
      <c r="F28" s="48"/>
      <c r="G28" s="49"/>
      <c r="H28" s="48"/>
      <c r="I28" s="30"/>
    </row>
    <row r="29" ht="15" spans="1:9">
      <c r="A29" s="50"/>
      <c r="B29" s="46" t="s">
        <v>51</v>
      </c>
      <c r="C29" s="43">
        <v>13.39</v>
      </c>
      <c r="D29" s="44">
        <f t="shared" si="0"/>
        <v>14.7917</v>
      </c>
      <c r="E29" s="50"/>
      <c r="F29" s="50"/>
      <c r="G29" s="51"/>
      <c r="H29" s="48"/>
      <c r="I29" s="30"/>
    </row>
    <row r="30" ht="15" spans="1:9">
      <c r="A30" s="45" t="s">
        <v>40</v>
      </c>
      <c r="B30" s="46" t="s">
        <v>41</v>
      </c>
      <c r="C30" s="43">
        <v>854.9</v>
      </c>
      <c r="D30" s="44">
        <f t="shared" si="0"/>
        <v>881.547</v>
      </c>
      <c r="E30" s="45" t="s">
        <v>55</v>
      </c>
      <c r="F30" s="45" t="s">
        <v>53</v>
      </c>
      <c r="G30" s="47" t="s">
        <v>56</v>
      </c>
      <c r="H30" s="48"/>
      <c r="I30" s="30"/>
    </row>
    <row r="31" ht="15" spans="1:9">
      <c r="A31" s="48"/>
      <c r="B31" s="46" t="s">
        <v>46</v>
      </c>
      <c r="C31" s="43">
        <v>1709.8</v>
      </c>
      <c r="D31" s="44">
        <f t="shared" si="0"/>
        <v>1762.094</v>
      </c>
      <c r="E31" s="48"/>
      <c r="F31" s="48"/>
      <c r="G31" s="49"/>
      <c r="H31" s="48"/>
      <c r="I31" s="30"/>
    </row>
    <row r="32" ht="15" spans="1:9">
      <c r="A32" s="48"/>
      <c r="B32" s="46" t="s">
        <v>47</v>
      </c>
      <c r="C32" s="43">
        <v>2564.7</v>
      </c>
      <c r="D32" s="44">
        <f t="shared" si="0"/>
        <v>2642.641</v>
      </c>
      <c r="E32" s="48"/>
      <c r="F32" s="48"/>
      <c r="G32" s="49"/>
      <c r="H32" s="48"/>
      <c r="I32" s="30"/>
    </row>
    <row r="33" ht="15" spans="1:9">
      <c r="A33" s="48"/>
      <c r="B33" s="46" t="s">
        <v>48</v>
      </c>
      <c r="C33" s="43">
        <v>2564.7</v>
      </c>
      <c r="D33" s="44">
        <f t="shared" si="0"/>
        <v>2642.641</v>
      </c>
      <c r="E33" s="48"/>
      <c r="F33" s="48"/>
      <c r="G33" s="49"/>
      <c r="H33" s="48"/>
      <c r="I33" s="30"/>
    </row>
    <row r="34" ht="15" spans="1:9">
      <c r="A34" s="48"/>
      <c r="B34" s="46" t="s">
        <v>49</v>
      </c>
      <c r="C34" s="43">
        <v>1709.8</v>
      </c>
      <c r="D34" s="44">
        <f t="shared" si="0"/>
        <v>1762.094</v>
      </c>
      <c r="E34" s="48"/>
      <c r="F34" s="48"/>
      <c r="G34" s="49"/>
      <c r="H34" s="48"/>
      <c r="I34" s="30"/>
    </row>
    <row r="35" ht="15" spans="1:9">
      <c r="A35" s="50"/>
      <c r="B35" s="46" t="s">
        <v>50</v>
      </c>
      <c r="C35" s="43">
        <v>854.9</v>
      </c>
      <c r="D35" s="44">
        <f t="shared" si="0"/>
        <v>881.547</v>
      </c>
      <c r="E35" s="50"/>
      <c r="F35" s="50"/>
      <c r="G35" s="51"/>
      <c r="H35" s="48"/>
      <c r="I35" s="30"/>
    </row>
    <row r="36" ht="15" spans="1:9">
      <c r="A36" s="45" t="s">
        <v>57</v>
      </c>
      <c r="B36" s="46" t="s">
        <v>41</v>
      </c>
      <c r="C36" s="43">
        <v>16.48</v>
      </c>
      <c r="D36" s="44">
        <f t="shared" si="0"/>
        <v>17.9744</v>
      </c>
      <c r="E36" s="45" t="s">
        <v>42</v>
      </c>
      <c r="F36" s="45" t="s">
        <v>43</v>
      </c>
      <c r="G36" s="47">
        <v>1546277</v>
      </c>
      <c r="H36" s="48"/>
      <c r="I36" s="30" t="s">
        <v>58</v>
      </c>
    </row>
    <row r="37" ht="15" spans="1:9">
      <c r="A37" s="48"/>
      <c r="B37" s="46" t="s">
        <v>46</v>
      </c>
      <c r="C37" s="43">
        <v>51.5</v>
      </c>
      <c r="D37" s="44">
        <f t="shared" si="0"/>
        <v>54.045</v>
      </c>
      <c r="E37" s="48"/>
      <c r="F37" s="48"/>
      <c r="G37" s="49"/>
      <c r="H37" s="48"/>
      <c r="I37" s="30"/>
    </row>
    <row r="38" ht="15" spans="1:9">
      <c r="A38" s="48"/>
      <c r="B38" s="46" t="s">
        <v>47</v>
      </c>
      <c r="C38" s="43">
        <v>123.6</v>
      </c>
      <c r="D38" s="44">
        <f t="shared" si="0"/>
        <v>128.308</v>
      </c>
      <c r="E38" s="48"/>
      <c r="F38" s="48"/>
      <c r="G38" s="49"/>
      <c r="H38" s="48"/>
      <c r="I38" s="30"/>
    </row>
    <row r="39" ht="15" spans="1:9">
      <c r="A39" s="48"/>
      <c r="B39" s="46" t="s">
        <v>48</v>
      </c>
      <c r="C39" s="43">
        <v>129.78</v>
      </c>
      <c r="D39" s="44">
        <f t="shared" si="0"/>
        <v>134.6734</v>
      </c>
      <c r="E39" s="48"/>
      <c r="F39" s="48"/>
      <c r="G39" s="49"/>
      <c r="H39" s="48"/>
      <c r="I39" s="30"/>
    </row>
    <row r="40" ht="15" spans="1:9">
      <c r="A40" s="48"/>
      <c r="B40" s="46" t="s">
        <v>49</v>
      </c>
      <c r="C40" s="43">
        <v>90.64</v>
      </c>
      <c r="D40" s="44">
        <f t="shared" si="0"/>
        <v>94.3592</v>
      </c>
      <c r="E40" s="48"/>
      <c r="F40" s="48"/>
      <c r="G40" s="49"/>
      <c r="H40" s="48"/>
      <c r="I40" s="30"/>
    </row>
    <row r="41" ht="15" spans="1:9">
      <c r="A41" s="48"/>
      <c r="B41" s="46" t="s">
        <v>50</v>
      </c>
      <c r="C41" s="43">
        <v>45.32</v>
      </c>
      <c r="D41" s="44">
        <f t="shared" si="0"/>
        <v>47.6796</v>
      </c>
      <c r="E41" s="48"/>
      <c r="F41" s="48"/>
      <c r="G41" s="49"/>
      <c r="H41" s="48"/>
      <c r="I41" s="30"/>
    </row>
    <row r="42" ht="15" spans="1:9">
      <c r="A42" s="50"/>
      <c r="B42" s="46" t="s">
        <v>51</v>
      </c>
      <c r="C42" s="43">
        <v>35.02</v>
      </c>
      <c r="D42" s="44">
        <f t="shared" si="0"/>
        <v>37.0706</v>
      </c>
      <c r="E42" s="50"/>
      <c r="F42" s="50"/>
      <c r="G42" s="51"/>
      <c r="H42" s="48"/>
      <c r="I42" s="30"/>
    </row>
    <row r="43" ht="15" spans="1:9">
      <c r="A43" s="45" t="s">
        <v>57</v>
      </c>
      <c r="B43" s="46" t="s">
        <v>46</v>
      </c>
      <c r="C43" s="43">
        <v>8.24</v>
      </c>
      <c r="D43" s="44">
        <f t="shared" si="0"/>
        <v>9.4872</v>
      </c>
      <c r="E43" s="45" t="s">
        <v>52</v>
      </c>
      <c r="F43" s="45" t="s">
        <v>53</v>
      </c>
      <c r="G43" s="47" t="s">
        <v>54</v>
      </c>
      <c r="H43" s="48"/>
      <c r="I43" s="30"/>
    </row>
    <row r="44" ht="15" spans="1:9">
      <c r="A44" s="48"/>
      <c r="B44" s="46" t="s">
        <v>47</v>
      </c>
      <c r="C44" s="43">
        <v>16.48</v>
      </c>
      <c r="D44" s="44">
        <f t="shared" si="0"/>
        <v>17.9744</v>
      </c>
      <c r="E44" s="48"/>
      <c r="F44" s="48"/>
      <c r="G44" s="49"/>
      <c r="H44" s="48"/>
      <c r="I44" s="30"/>
    </row>
    <row r="45" ht="15" spans="1:9">
      <c r="A45" s="48"/>
      <c r="B45" s="46" t="s">
        <v>48</v>
      </c>
      <c r="C45" s="43">
        <v>24.72</v>
      </c>
      <c r="D45" s="44">
        <f t="shared" si="0"/>
        <v>26.4616</v>
      </c>
      <c r="E45" s="48"/>
      <c r="F45" s="48"/>
      <c r="G45" s="49"/>
      <c r="H45" s="48"/>
      <c r="I45" s="30"/>
    </row>
    <row r="46" ht="15" spans="1:9">
      <c r="A46" s="48"/>
      <c r="B46" s="46" t="s">
        <v>49</v>
      </c>
      <c r="C46" s="43">
        <v>24.72</v>
      </c>
      <c r="D46" s="44">
        <f t="shared" si="0"/>
        <v>26.4616</v>
      </c>
      <c r="E46" s="48"/>
      <c r="F46" s="48"/>
      <c r="G46" s="49"/>
      <c r="H46" s="48"/>
      <c r="I46" s="30"/>
    </row>
    <row r="47" ht="15" spans="1:9">
      <c r="A47" s="48"/>
      <c r="B47" s="46" t="s">
        <v>50</v>
      </c>
      <c r="C47" s="43">
        <v>16.48</v>
      </c>
      <c r="D47" s="44">
        <f t="shared" si="0"/>
        <v>17.9744</v>
      </c>
      <c r="E47" s="48"/>
      <c r="F47" s="48"/>
      <c r="G47" s="49"/>
      <c r="H47" s="48"/>
      <c r="I47" s="30"/>
    </row>
    <row r="48" ht="15" spans="1:9">
      <c r="A48" s="50"/>
      <c r="B48" s="46" t="s">
        <v>51</v>
      </c>
      <c r="C48" s="43">
        <v>8.24</v>
      </c>
      <c r="D48" s="44">
        <f t="shared" si="0"/>
        <v>9.4872</v>
      </c>
      <c r="E48" s="50"/>
      <c r="F48" s="50"/>
      <c r="G48" s="51"/>
      <c r="H48" s="48"/>
      <c r="I48" s="30"/>
    </row>
    <row r="49" ht="15" spans="1:9">
      <c r="A49" s="45" t="s">
        <v>57</v>
      </c>
      <c r="B49" s="46" t="s">
        <v>41</v>
      </c>
      <c r="C49" s="43">
        <v>752.93</v>
      </c>
      <c r="D49" s="44">
        <f t="shared" si="0"/>
        <v>776.5179</v>
      </c>
      <c r="E49" s="45" t="s">
        <v>55</v>
      </c>
      <c r="F49" s="45" t="s">
        <v>53</v>
      </c>
      <c r="G49" s="47" t="s">
        <v>56</v>
      </c>
      <c r="H49" s="48"/>
      <c r="I49" s="30"/>
    </row>
    <row r="50" ht="15" spans="1:9">
      <c r="A50" s="48"/>
      <c r="B50" s="46" t="s">
        <v>46</v>
      </c>
      <c r="C50" s="43">
        <v>1505.86</v>
      </c>
      <c r="D50" s="44">
        <f t="shared" si="0"/>
        <v>1552.0358</v>
      </c>
      <c r="E50" s="48"/>
      <c r="F50" s="48"/>
      <c r="G50" s="49"/>
      <c r="H50" s="48"/>
      <c r="I50" s="30"/>
    </row>
    <row r="51" ht="15" spans="1:9">
      <c r="A51" s="48"/>
      <c r="B51" s="46" t="s">
        <v>47</v>
      </c>
      <c r="C51" s="43">
        <v>2258.79</v>
      </c>
      <c r="D51" s="44">
        <f t="shared" si="0"/>
        <v>2327.5537</v>
      </c>
      <c r="E51" s="48"/>
      <c r="F51" s="48"/>
      <c r="G51" s="49"/>
      <c r="H51" s="48"/>
      <c r="I51" s="30"/>
    </row>
    <row r="52" ht="15" spans="1:9">
      <c r="A52" s="48"/>
      <c r="B52" s="46" t="s">
        <v>48</v>
      </c>
      <c r="C52" s="43">
        <v>2258.79</v>
      </c>
      <c r="D52" s="44">
        <f t="shared" si="0"/>
        <v>2327.5537</v>
      </c>
      <c r="E52" s="48"/>
      <c r="F52" s="48"/>
      <c r="G52" s="49"/>
      <c r="H52" s="48"/>
      <c r="I52" s="30"/>
    </row>
    <row r="53" ht="15" spans="1:9">
      <c r="A53" s="48"/>
      <c r="B53" s="46" t="s">
        <v>49</v>
      </c>
      <c r="C53" s="43">
        <v>1505.86</v>
      </c>
      <c r="D53" s="44">
        <f t="shared" si="0"/>
        <v>1552.0358</v>
      </c>
      <c r="E53" s="48"/>
      <c r="F53" s="48"/>
      <c r="G53" s="49"/>
      <c r="H53" s="48"/>
      <c r="I53" s="30"/>
    </row>
    <row r="54" ht="15" spans="1:9">
      <c r="A54" s="50"/>
      <c r="B54" s="46" t="s">
        <v>50</v>
      </c>
      <c r="C54" s="43">
        <v>752.93</v>
      </c>
      <c r="D54" s="44">
        <f t="shared" si="0"/>
        <v>776.5179</v>
      </c>
      <c r="E54" s="50"/>
      <c r="F54" s="50"/>
      <c r="G54" s="51"/>
      <c r="H54" s="48"/>
      <c r="I54" s="30"/>
    </row>
    <row r="55" ht="15" spans="1:9">
      <c r="A55" s="45" t="s">
        <v>59</v>
      </c>
      <c r="B55" s="46" t="s">
        <v>41</v>
      </c>
      <c r="C55" s="43">
        <v>14.42</v>
      </c>
      <c r="D55" s="44">
        <f t="shared" si="0"/>
        <v>15.8526</v>
      </c>
      <c r="E55" s="45" t="s">
        <v>42</v>
      </c>
      <c r="F55" s="45" t="s">
        <v>43</v>
      </c>
      <c r="G55" s="47">
        <v>1546277</v>
      </c>
      <c r="H55" s="48"/>
      <c r="I55" s="30" t="s">
        <v>60</v>
      </c>
    </row>
    <row r="56" ht="15" spans="1:9">
      <c r="A56" s="48"/>
      <c r="B56" s="46" t="s">
        <v>46</v>
      </c>
      <c r="C56" s="43">
        <v>45.32</v>
      </c>
      <c r="D56" s="44">
        <f t="shared" si="0"/>
        <v>47.6796</v>
      </c>
      <c r="E56" s="48"/>
      <c r="F56" s="48"/>
      <c r="G56" s="49"/>
      <c r="H56" s="48"/>
      <c r="I56" s="30"/>
    </row>
    <row r="57" ht="15" spans="1:9">
      <c r="A57" s="48"/>
      <c r="B57" s="46" t="s">
        <v>47</v>
      </c>
      <c r="C57" s="43">
        <v>109.18</v>
      </c>
      <c r="D57" s="44">
        <f t="shared" si="0"/>
        <v>113.4554</v>
      </c>
      <c r="E57" s="48"/>
      <c r="F57" s="48"/>
      <c r="G57" s="49"/>
      <c r="H57" s="48"/>
      <c r="I57" s="30"/>
    </row>
    <row r="58" ht="15" spans="1:9">
      <c r="A58" s="48"/>
      <c r="B58" s="46" t="s">
        <v>48</v>
      </c>
      <c r="C58" s="43">
        <v>113.3</v>
      </c>
      <c r="D58" s="44">
        <f t="shared" si="0"/>
        <v>117.699</v>
      </c>
      <c r="E58" s="48"/>
      <c r="F58" s="48"/>
      <c r="G58" s="49"/>
      <c r="H58" s="48"/>
      <c r="I58" s="30"/>
    </row>
    <row r="59" ht="15" spans="1:9">
      <c r="A59" s="48"/>
      <c r="B59" s="46" t="s">
        <v>49</v>
      </c>
      <c r="C59" s="43">
        <v>78.28</v>
      </c>
      <c r="D59" s="44">
        <f t="shared" si="0"/>
        <v>81.6284</v>
      </c>
      <c r="E59" s="48"/>
      <c r="F59" s="48"/>
      <c r="G59" s="49"/>
      <c r="H59" s="48"/>
      <c r="I59" s="30"/>
    </row>
    <row r="60" ht="15" spans="1:9">
      <c r="A60" s="48"/>
      <c r="B60" s="46" t="s">
        <v>50</v>
      </c>
      <c r="C60" s="43">
        <v>39.14</v>
      </c>
      <c r="D60" s="44">
        <f t="shared" si="0"/>
        <v>41.3142</v>
      </c>
      <c r="E60" s="48"/>
      <c r="F60" s="48"/>
      <c r="G60" s="49"/>
      <c r="H60" s="48"/>
      <c r="I60" s="30"/>
    </row>
    <row r="61" ht="15" spans="1:9">
      <c r="A61" s="50"/>
      <c r="B61" s="46" t="s">
        <v>51</v>
      </c>
      <c r="C61" s="43">
        <v>30.9</v>
      </c>
      <c r="D61" s="44">
        <f t="shared" si="0"/>
        <v>32.827</v>
      </c>
      <c r="E61" s="50"/>
      <c r="F61" s="50"/>
      <c r="G61" s="51"/>
      <c r="H61" s="48"/>
      <c r="I61" s="30"/>
    </row>
    <row r="62" ht="15" spans="1:9">
      <c r="A62" s="45" t="s">
        <v>59</v>
      </c>
      <c r="B62" s="46" t="s">
        <v>46</v>
      </c>
      <c r="C62" s="43">
        <v>8.24</v>
      </c>
      <c r="D62" s="44">
        <f t="shared" si="0"/>
        <v>9.4872</v>
      </c>
      <c r="E62" s="45" t="s">
        <v>52</v>
      </c>
      <c r="F62" s="45" t="s">
        <v>53</v>
      </c>
      <c r="G62" s="47" t="s">
        <v>54</v>
      </c>
      <c r="H62" s="48"/>
      <c r="I62" s="30"/>
    </row>
    <row r="63" ht="15" spans="1:9">
      <c r="A63" s="48"/>
      <c r="B63" s="46" t="s">
        <v>47</v>
      </c>
      <c r="C63" s="43">
        <v>16.48</v>
      </c>
      <c r="D63" s="44">
        <f t="shared" si="0"/>
        <v>17.9744</v>
      </c>
      <c r="E63" s="48"/>
      <c r="F63" s="48"/>
      <c r="G63" s="49"/>
      <c r="H63" s="48"/>
      <c r="I63" s="30"/>
    </row>
    <row r="64" ht="15" spans="1:9">
      <c r="A64" s="48"/>
      <c r="B64" s="46" t="s">
        <v>48</v>
      </c>
      <c r="C64" s="43">
        <v>24.72</v>
      </c>
      <c r="D64" s="44">
        <f t="shared" si="0"/>
        <v>26.4616</v>
      </c>
      <c r="E64" s="48"/>
      <c r="F64" s="48"/>
      <c r="G64" s="49"/>
      <c r="H64" s="48"/>
      <c r="I64" s="30"/>
    </row>
    <row r="65" ht="15" spans="1:9">
      <c r="A65" s="48"/>
      <c r="B65" s="46" t="s">
        <v>49</v>
      </c>
      <c r="C65" s="43">
        <v>24.72</v>
      </c>
      <c r="D65" s="44">
        <f t="shared" si="0"/>
        <v>26.4616</v>
      </c>
      <c r="E65" s="48"/>
      <c r="F65" s="48"/>
      <c r="G65" s="49"/>
      <c r="H65" s="48"/>
      <c r="I65" s="30"/>
    </row>
    <row r="66" ht="15" spans="1:9">
      <c r="A66" s="48"/>
      <c r="B66" s="46" t="s">
        <v>50</v>
      </c>
      <c r="C66" s="43">
        <v>16.48</v>
      </c>
      <c r="D66" s="44">
        <f t="shared" si="0"/>
        <v>17.9744</v>
      </c>
      <c r="E66" s="48"/>
      <c r="F66" s="48"/>
      <c r="G66" s="49"/>
      <c r="H66" s="48"/>
      <c r="I66" s="30"/>
    </row>
    <row r="67" ht="15" spans="1:9">
      <c r="A67" s="50"/>
      <c r="B67" s="46" t="s">
        <v>51</v>
      </c>
      <c r="C67" s="43">
        <v>8.24</v>
      </c>
      <c r="D67" s="44">
        <f t="shared" si="0"/>
        <v>9.4872</v>
      </c>
      <c r="E67" s="50"/>
      <c r="F67" s="50"/>
      <c r="G67" s="51"/>
      <c r="H67" s="48"/>
      <c r="I67" s="30"/>
    </row>
    <row r="68" ht="15" spans="1:9">
      <c r="A68" s="45" t="s">
        <v>59</v>
      </c>
      <c r="B68" s="46" t="s">
        <v>41</v>
      </c>
      <c r="C68" s="43">
        <v>654.05</v>
      </c>
      <c r="D68" s="44">
        <f t="shared" si="0"/>
        <v>674.6715</v>
      </c>
      <c r="E68" s="45" t="s">
        <v>55</v>
      </c>
      <c r="F68" s="45" t="s">
        <v>53</v>
      </c>
      <c r="G68" s="47" t="s">
        <v>56</v>
      </c>
      <c r="H68" s="48"/>
      <c r="I68" s="30"/>
    </row>
    <row r="69" ht="15" spans="1:9">
      <c r="A69" s="48"/>
      <c r="B69" s="46" t="s">
        <v>46</v>
      </c>
      <c r="C69" s="43">
        <v>1308.1</v>
      </c>
      <c r="D69" s="44">
        <f t="shared" si="0"/>
        <v>1348.343</v>
      </c>
      <c r="E69" s="48"/>
      <c r="F69" s="48"/>
      <c r="G69" s="49"/>
      <c r="H69" s="48"/>
      <c r="I69" s="30"/>
    </row>
    <row r="70" ht="15" spans="1:9">
      <c r="A70" s="48"/>
      <c r="B70" s="46" t="s">
        <v>47</v>
      </c>
      <c r="C70" s="43">
        <v>1962.15</v>
      </c>
      <c r="D70" s="44">
        <f t="shared" si="0"/>
        <v>2022.0145</v>
      </c>
      <c r="E70" s="48"/>
      <c r="F70" s="48"/>
      <c r="G70" s="49"/>
      <c r="H70" s="48"/>
      <c r="I70" s="30"/>
    </row>
    <row r="71" ht="15" spans="1:9">
      <c r="A71" s="48"/>
      <c r="B71" s="46" t="s">
        <v>48</v>
      </c>
      <c r="C71" s="43">
        <v>1962.15</v>
      </c>
      <c r="D71" s="44">
        <f t="shared" si="0"/>
        <v>2022.0145</v>
      </c>
      <c r="E71" s="48"/>
      <c r="F71" s="48"/>
      <c r="G71" s="49"/>
      <c r="H71" s="48"/>
      <c r="I71" s="30"/>
    </row>
    <row r="72" ht="15" spans="1:9">
      <c r="A72" s="48"/>
      <c r="B72" s="46" t="s">
        <v>49</v>
      </c>
      <c r="C72" s="43">
        <v>1308.1</v>
      </c>
      <c r="D72" s="44">
        <f t="shared" si="0"/>
        <v>1348.343</v>
      </c>
      <c r="E72" s="48"/>
      <c r="F72" s="48"/>
      <c r="G72" s="49"/>
      <c r="H72" s="48"/>
      <c r="I72" s="30"/>
    </row>
    <row r="73" ht="15" spans="1:9">
      <c r="A73" s="50"/>
      <c r="B73" s="46" t="s">
        <v>50</v>
      </c>
      <c r="C73" s="43">
        <v>654.05</v>
      </c>
      <c r="D73" s="44">
        <f t="shared" si="0"/>
        <v>674.6715</v>
      </c>
      <c r="E73" s="50"/>
      <c r="F73" s="50"/>
      <c r="G73" s="51"/>
      <c r="H73" s="50"/>
      <c r="I73" s="30"/>
    </row>
    <row r="74" spans="1:8">
      <c r="A74" s="42" t="s">
        <v>33</v>
      </c>
      <c r="B74" s="42"/>
      <c r="C74" s="43">
        <f>SUM(C17:C73)</f>
        <v>28982.14</v>
      </c>
      <c r="D74" s="44">
        <f>SUM(D17:D73)</f>
        <v>29908.6042</v>
      </c>
      <c r="E74" s="42"/>
      <c r="F74" s="42"/>
      <c r="G74" s="42"/>
      <c r="H74" s="42"/>
    </row>
    <row r="75" spans="1:8">
      <c r="A75" s="54"/>
      <c r="B75" s="54"/>
      <c r="C75" s="55"/>
      <c r="D75" s="55"/>
      <c r="E75" s="54"/>
      <c r="F75" s="54"/>
      <c r="G75" s="54"/>
      <c r="H75" s="54"/>
    </row>
    <row r="76" spans="1:8">
      <c r="A76" s="54"/>
      <c r="B76" s="54"/>
      <c r="C76" s="55"/>
      <c r="D76" s="55"/>
      <c r="E76" s="54"/>
      <c r="F76" s="54"/>
      <c r="G76" s="54"/>
      <c r="H76" s="54"/>
    </row>
    <row r="77" ht="15" spans="1:9">
      <c r="A77" s="56" t="s">
        <v>61</v>
      </c>
      <c r="B77" s="56"/>
      <c r="C77" s="57">
        <v>927</v>
      </c>
      <c r="D77" s="57">
        <f>C77*1.03</f>
        <v>954.81</v>
      </c>
      <c r="E77" s="56"/>
      <c r="F77" s="56"/>
      <c r="G77" s="58">
        <v>1546273</v>
      </c>
      <c r="H77" s="56" t="s">
        <v>44</v>
      </c>
      <c r="I77" s="30" t="s">
        <v>60</v>
      </c>
    </row>
  </sheetData>
  <mergeCells count="52">
    <mergeCell ref="A1:K1"/>
    <mergeCell ref="A2:D2"/>
    <mergeCell ref="E2:K2"/>
    <mergeCell ref="A8:A12"/>
    <mergeCell ref="A17:A23"/>
    <mergeCell ref="A24:A29"/>
    <mergeCell ref="A30:A35"/>
    <mergeCell ref="A36:A42"/>
    <mergeCell ref="A43:A48"/>
    <mergeCell ref="A49:A54"/>
    <mergeCell ref="A55:A61"/>
    <mergeCell ref="A62:A67"/>
    <mergeCell ref="A68:A73"/>
    <mergeCell ref="B8:B10"/>
    <mergeCell ref="C8:C12"/>
    <mergeCell ref="D8:D12"/>
    <mergeCell ref="E17:E23"/>
    <mergeCell ref="E24:E29"/>
    <mergeCell ref="E30:E35"/>
    <mergeCell ref="E36:E42"/>
    <mergeCell ref="E43:E48"/>
    <mergeCell ref="E49:E54"/>
    <mergeCell ref="E55:E61"/>
    <mergeCell ref="E62:E67"/>
    <mergeCell ref="E68:E73"/>
    <mergeCell ref="F17:F23"/>
    <mergeCell ref="F24:F29"/>
    <mergeCell ref="F30:F35"/>
    <mergeCell ref="F36:F42"/>
    <mergeCell ref="F43:F48"/>
    <mergeCell ref="F49:F54"/>
    <mergeCell ref="F55:F61"/>
    <mergeCell ref="F62:F67"/>
    <mergeCell ref="F68:F73"/>
    <mergeCell ref="G17:G23"/>
    <mergeCell ref="G24:G29"/>
    <mergeCell ref="G30:G35"/>
    <mergeCell ref="G36:G42"/>
    <mergeCell ref="G43:G48"/>
    <mergeCell ref="G49:G54"/>
    <mergeCell ref="G55:G61"/>
    <mergeCell ref="G62:G67"/>
    <mergeCell ref="G68:G73"/>
    <mergeCell ref="H10:H11"/>
    <mergeCell ref="H17:H73"/>
    <mergeCell ref="I17:I35"/>
    <mergeCell ref="I36:I54"/>
    <mergeCell ref="I55:I73"/>
    <mergeCell ref="J10:J11"/>
    <mergeCell ref="K10:K11"/>
    <mergeCell ref="A3:D4"/>
    <mergeCell ref="E3:K4"/>
  </mergeCells>
  <pageMargins left="0.7" right="0.7" top="0.75" bottom="0.75" header="0.3" footer="0.3"/>
  <pageSetup paperSize="9" scale="4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2024-12-26T08:24:33Z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7B34FD0ED70F4C6187BCFCE1ED181D37_13</vt:lpwstr>
  </property>
</Properties>
</file>