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0"/>
  <c r="F20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/>
  <c r="G35"/>
  <c r="H35" s="1"/>
  <c r="G36"/>
  <c r="H36" s="1"/>
  <c r="G37"/>
  <c r="H37" s="1"/>
  <c r="G21"/>
  <c r="H21" s="1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H7"/>
  <c r="G7"/>
</calcChain>
</file>

<file path=xl/sharedStrings.xml><?xml version="1.0" encoding="utf-8"?>
<sst xmlns="http://schemas.openxmlformats.org/spreadsheetml/2006/main" count="122" uniqueCount="98">
  <si>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</si>
  <si>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</si>
  <si>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</si>
  <si>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</si>
  <si>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</si>
  <si>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</si>
  <si>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</si>
  <si>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</si>
  <si>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</si>
  <si>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</si>
  <si>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</si>
  <si>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</si>
  <si>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</si>
  <si>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</si>
  <si>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</si>
  <si>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</si>
  <si>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</si>
  <si>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</si>
  <si>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</si>
  <si>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</si>
  <si>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</si>
  <si>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</si>
  <si>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</si>
  <si>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</si>
  <si>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</si>
  <si>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</si>
  <si>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</si>
  <si>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</si>
  <si>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SF 1546464016724</t>
    <phoneticPr fontId="14" type="noConversion"/>
  </si>
  <si>
    <t>E1373AX</t>
    <phoneticPr fontId="14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</si>
  <si>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4" type="noConversion"/>
  </si>
  <si>
    <t>100*135</t>
    <phoneticPr fontId="14" type="noConversion"/>
  </si>
  <si>
    <t>E1398AX</t>
    <phoneticPr fontId="14" type="noConversion"/>
  </si>
  <si>
    <t>E1411AX</t>
    <phoneticPr fontId="14" type="noConversion"/>
  </si>
  <si>
    <t>E1412AX</t>
    <phoneticPr fontId="14" type="noConversion"/>
  </si>
  <si>
    <t>E1414AX</t>
    <phoneticPr fontId="14" type="noConversion"/>
  </si>
  <si>
    <t>E1465AX</t>
    <phoneticPr fontId="14" type="noConversion"/>
  </si>
  <si>
    <t>E1467AX</t>
    <phoneticPr fontId="14" type="noConversion"/>
  </si>
  <si>
    <t xml:space="preserve">E1471AX </t>
    <phoneticPr fontId="14" type="noConversion"/>
  </si>
  <si>
    <t>E1498AX</t>
    <phoneticPr fontId="14" type="noConversion"/>
  </si>
  <si>
    <t>E1500AX</t>
    <phoneticPr fontId="14" type="noConversion"/>
  </si>
  <si>
    <t>E1513AX</t>
    <phoneticPr fontId="14" type="noConversion"/>
  </si>
  <si>
    <t>E1514AX</t>
    <phoneticPr fontId="14" type="noConversion"/>
  </si>
  <si>
    <t>E2809AX</t>
    <phoneticPr fontId="14" type="noConversion"/>
  </si>
  <si>
    <t>P24120620//   S24120344</t>
    <phoneticPr fontId="14" type="noConversion"/>
  </si>
  <si>
    <t xml:space="preserve">莱州金兴得工艺品有限公司 张经理 13853505537 山东省莱州市沙河镇徐刘村                                                                                                                                                           </t>
    <phoneticPr fontId="14" type="noConversion"/>
  </si>
  <si>
    <t>60*50</t>
    <phoneticPr fontId="14" type="noConversion"/>
  </si>
  <si>
    <t xml:space="preserve">P24120729//  S24120410           </t>
    <phoneticPr fontId="14" type="noConversion"/>
  </si>
  <si>
    <t>60*40*36</t>
    <phoneticPr fontId="14" type="noConversion"/>
  </si>
  <si>
    <t>60*40*36-28.80</t>
    <phoneticPr fontId="14" type="noConversion"/>
  </si>
  <si>
    <t>60*40*25</t>
    <phoneticPr fontId="14" type="noConversion"/>
  </si>
  <si>
    <t>60*40*25-20</t>
    <phoneticPr fontId="14" type="noConversion"/>
  </si>
  <si>
    <t>60*40*40</t>
    <phoneticPr fontId="14" type="noConversion"/>
  </si>
  <si>
    <t>60*40*40-32</t>
    <phoneticPr fontId="14" type="noConversion"/>
  </si>
  <si>
    <t>68*47*36</t>
    <phoneticPr fontId="14" type="noConversion"/>
  </si>
  <si>
    <t>68*47*36-38</t>
    <phoneticPr fontId="14" type="noConversion"/>
  </si>
  <si>
    <t>45*45*40</t>
    <phoneticPr fontId="14" type="noConversion"/>
  </si>
  <si>
    <t>45*45*40-27</t>
    <phoneticPr fontId="14" type="noConversion"/>
  </si>
  <si>
    <t>45*45*25</t>
    <phoneticPr fontId="14" type="noConversion"/>
  </si>
  <si>
    <t>45*45*25-16,875</t>
    <phoneticPr fontId="14" type="noConversion"/>
  </si>
  <si>
    <t>45*40*21</t>
    <phoneticPr fontId="14" type="noConversion"/>
  </si>
  <si>
    <t>45*40*21-12,602</t>
    <phoneticPr fontId="14" type="noConversion"/>
  </si>
  <si>
    <t>60*50*38</t>
    <phoneticPr fontId="14" type="noConversion"/>
  </si>
  <si>
    <t>60*50*38-38</t>
    <phoneticPr fontId="14" type="noConversion"/>
  </si>
  <si>
    <t>50*40*25</t>
    <phoneticPr fontId="14" type="noConversion"/>
  </si>
  <si>
    <t>50*40*25-16,671</t>
    <phoneticPr fontId="14" type="noConversion"/>
  </si>
  <si>
    <t>56*37*48</t>
    <phoneticPr fontId="14" type="noConversion"/>
  </si>
  <si>
    <t>56*37*48-33,15</t>
    <phoneticPr fontId="14" type="noConversion"/>
  </si>
  <si>
    <t>56*37*30</t>
    <phoneticPr fontId="14" type="noConversion"/>
  </si>
  <si>
    <t>56*37*30-20,72</t>
    <phoneticPr fontId="14" type="noConversion"/>
  </si>
  <si>
    <t>40*30*15</t>
    <phoneticPr fontId="14" type="noConversion"/>
  </si>
  <si>
    <t>40*30*15-6</t>
    <phoneticPr fontId="14" type="noConversion"/>
  </si>
  <si>
    <t>40*36*29</t>
    <phoneticPr fontId="14" type="noConversion"/>
  </si>
  <si>
    <t>40*36*29-13,920</t>
    <phoneticPr fontId="14" type="noConversion"/>
  </si>
  <si>
    <t>45*45*20</t>
    <phoneticPr fontId="14" type="noConversion"/>
  </si>
  <si>
    <t>45*45*20-13,502</t>
    <phoneticPr fontId="14" type="noConversion"/>
  </si>
  <si>
    <t>60*48*38</t>
    <phoneticPr fontId="14" type="noConversion"/>
  </si>
  <si>
    <t>60*48*38-36,48</t>
    <phoneticPr fontId="14" type="noConversion"/>
  </si>
  <si>
    <t>60*48*25</t>
    <phoneticPr fontId="14" type="noConversion"/>
  </si>
  <si>
    <t>60*48*25-24</t>
    <phoneticPr fontId="14" type="noConversion"/>
  </si>
  <si>
    <t>67*48*25</t>
    <phoneticPr fontId="14" type="noConversion"/>
  </si>
  <si>
    <t>67*48*25-26,80</t>
    <phoneticPr fontId="14" type="noConversion"/>
  </si>
  <si>
    <t>60*51</t>
  </si>
  <si>
    <t>60*52</t>
  </si>
  <si>
    <t>60*53</t>
  </si>
  <si>
    <t>60*54</t>
  </si>
  <si>
    <t>60*55</t>
  </si>
  <si>
    <t>60*56</t>
  </si>
  <si>
    <t>60*57</t>
  </si>
  <si>
    <t>60*58</t>
  </si>
  <si>
    <t>60*59</t>
  </si>
  <si>
    <t>60*60</t>
  </si>
  <si>
    <t>60*61</t>
  </si>
  <si>
    <t>60*62</t>
  </si>
  <si>
    <t>60*63</t>
  </si>
  <si>
    <t>60*64</t>
  </si>
  <si>
    <t>60*65</t>
  </si>
  <si>
    <t>60*66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</si>
</sst>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right" vertical="center"/>
    </xf>
    <xf numFmtId="0" fontId="21" fillId="0" borderId="1" xfId="0" applyNumberFormat="1" applyFont="1" applyBorder="1" applyAlignment="1">
      <alignment horizontal="center" vertical="center"/>
    </xf>
    <xf numFmtId="177" fontId="19" fillId="0" borderId="2" xfId="0" applyFont="1" applyFill="1" applyBorder="1" applyAlignment="1">
      <alignment horizontal="center" vertical="center" wrapText="1"/>
    </xf>
    <xf numFmtId="177" fontId="19" fillId="0" borderId="3" xfId="0" applyFont="1" applyFill="1" applyBorder="1" applyAlignment="1">
      <alignment horizontal="center" vertical="center" wrapText="1"/>
    </xf>
    <xf numFmtId="177" fontId="19" fillId="0" borderId="4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5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6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7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8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9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0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1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2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3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4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6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7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8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9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0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4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3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4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5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6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7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8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9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0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1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2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3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6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7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8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9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0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1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2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3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4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5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7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8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9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0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1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2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3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4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5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6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7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8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9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0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1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2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3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4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5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6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7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8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9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0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1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2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3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5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6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7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8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9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0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1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2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3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4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5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6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7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8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9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0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1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2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3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4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5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6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7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8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9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0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1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sqref="A1:L38"/>
    </sheetView>
  </sheetViews>
  <sheetFormatPr defaultRowHeight="13.5"/>
  <cols>
    <col min="1" max="1" width="13.125" customWidth="1"/>
    <col min="3" max="3" width="10" customWidth="1"/>
    <col min="4" max="4" width="11.375" customWidth="1"/>
    <col min="5" max="5" width="15.625" customWidth="1"/>
    <col min="6" max="6" width="10.75" customWidth="1"/>
    <col min="7" max="7" width="9" customWidth="1"/>
  </cols>
  <sheetData>
    <row r="1" spans="1:12" ht="25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5.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9.5" customHeight="1">
      <c r="A3" s="12"/>
      <c r="B3" s="12"/>
      <c r="C3" s="12"/>
      <c r="D3" s="13" t="s">
        <v>0</v>
      </c>
      <c r="E3" s="20">
        <v>45654</v>
      </c>
      <c r="F3" s="20"/>
      <c r="G3" s="21" t="s">
        <v>45</v>
      </c>
      <c r="H3" s="21"/>
      <c r="I3" s="21"/>
      <c r="J3" s="21"/>
      <c r="K3" s="21"/>
      <c r="L3" s="21"/>
    </row>
    <row r="4" spans="1:12" ht="19.5" customHeight="1">
      <c r="A4" s="2"/>
      <c r="B4" s="12"/>
      <c r="C4" s="22" t="s">
        <v>1</v>
      </c>
      <c r="D4" s="22"/>
      <c r="E4" s="23" t="s">
        <v>28</v>
      </c>
      <c r="F4" s="23"/>
      <c r="G4" s="21"/>
      <c r="H4" s="21"/>
      <c r="I4" s="21"/>
      <c r="J4" s="21"/>
      <c r="K4" s="21"/>
      <c r="L4" s="21"/>
    </row>
    <row r="5" spans="1:12" ht="25.5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0" t="s">
        <v>24</v>
      </c>
      <c r="B6" s="7" t="s">
        <v>25</v>
      </c>
      <c r="C6" s="7" t="s">
        <v>26</v>
      </c>
      <c r="D6" s="11" t="s">
        <v>27</v>
      </c>
      <c r="E6" s="16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>
      <c r="A7" s="18" t="s">
        <v>44</v>
      </c>
      <c r="B7" s="11" t="s">
        <v>31</v>
      </c>
      <c r="C7" s="11" t="s">
        <v>29</v>
      </c>
      <c r="D7" s="11" t="s">
        <v>30</v>
      </c>
      <c r="E7" s="6"/>
      <c r="F7" s="17">
        <v>374</v>
      </c>
      <c r="G7" s="15">
        <f>F7*0.03</f>
        <v>11.219999999999999</v>
      </c>
      <c r="H7" s="15">
        <f>SUM(F7:G7)</f>
        <v>385.22</v>
      </c>
      <c r="I7" s="6"/>
      <c r="J7" s="6"/>
      <c r="K7" s="6"/>
      <c r="L7" s="6"/>
    </row>
    <row r="8" spans="1:12">
      <c r="A8" s="18"/>
      <c r="B8" s="11" t="s">
        <v>31</v>
      </c>
      <c r="C8" s="11" t="s">
        <v>32</v>
      </c>
      <c r="D8" s="11" t="s">
        <v>30</v>
      </c>
      <c r="E8" s="6"/>
      <c r="F8" s="17">
        <v>94</v>
      </c>
      <c r="G8" s="15">
        <f t="shared" ref="G8:G21" si="0">F8*0.03</f>
        <v>2.82</v>
      </c>
      <c r="H8" s="15">
        <f t="shared" ref="H8:H19" si="1">SUM(F8:G8)</f>
        <v>96.82</v>
      </c>
      <c r="I8" s="6"/>
      <c r="J8" s="6"/>
      <c r="K8" s="6"/>
      <c r="L8" s="6"/>
    </row>
    <row r="9" spans="1:12">
      <c r="A9" s="18"/>
      <c r="B9" s="11" t="s">
        <v>31</v>
      </c>
      <c r="C9" s="11" t="s">
        <v>33</v>
      </c>
      <c r="D9" s="11" t="s">
        <v>30</v>
      </c>
      <c r="E9" s="6"/>
      <c r="F9" s="17">
        <v>110</v>
      </c>
      <c r="G9" s="15">
        <f t="shared" si="0"/>
        <v>3.3</v>
      </c>
      <c r="H9" s="15">
        <f t="shared" si="1"/>
        <v>113.3</v>
      </c>
      <c r="I9" s="6"/>
      <c r="J9" s="6"/>
      <c r="K9" s="6"/>
      <c r="L9" s="6"/>
    </row>
    <row r="10" spans="1:12">
      <c r="A10" s="18"/>
      <c r="B10" s="11" t="s">
        <v>31</v>
      </c>
      <c r="C10" s="11" t="s">
        <v>34</v>
      </c>
      <c r="D10" s="11" t="s">
        <v>30</v>
      </c>
      <c r="E10" s="6"/>
      <c r="F10" s="17">
        <v>288</v>
      </c>
      <c r="G10" s="15">
        <f t="shared" si="0"/>
        <v>8.64</v>
      </c>
      <c r="H10" s="15">
        <f t="shared" si="1"/>
        <v>296.64</v>
      </c>
      <c r="I10" s="6"/>
      <c r="J10" s="6"/>
      <c r="K10" s="6"/>
      <c r="L10" s="6"/>
    </row>
    <row r="11" spans="1:12">
      <c r="A11" s="18"/>
      <c r="B11" s="11" t="s">
        <v>31</v>
      </c>
      <c r="C11" s="11" t="s">
        <v>35</v>
      </c>
      <c r="D11" s="11" t="s">
        <v>30</v>
      </c>
      <c r="E11" s="6"/>
      <c r="F11" s="17">
        <v>160</v>
      </c>
      <c r="G11" s="15">
        <f t="shared" si="0"/>
        <v>4.8</v>
      </c>
      <c r="H11" s="15">
        <f t="shared" si="1"/>
        <v>164.8</v>
      </c>
      <c r="I11" s="6"/>
      <c r="J11" s="6"/>
      <c r="K11" s="6"/>
      <c r="L11" s="6"/>
    </row>
    <row r="12" spans="1:12">
      <c r="A12" s="18"/>
      <c r="B12" s="11" t="s">
        <v>31</v>
      </c>
      <c r="C12" s="11" t="s">
        <v>36</v>
      </c>
      <c r="D12" s="11" t="s">
        <v>30</v>
      </c>
      <c r="E12" s="6"/>
      <c r="F12" s="17">
        <v>282</v>
      </c>
      <c r="G12" s="15">
        <f t="shared" si="0"/>
        <v>8.4599999999999991</v>
      </c>
      <c r="H12" s="15">
        <f t="shared" si="1"/>
        <v>290.45999999999998</v>
      </c>
      <c r="I12" s="6"/>
      <c r="J12" s="6"/>
      <c r="K12" s="6"/>
      <c r="L12" s="6"/>
    </row>
    <row r="13" spans="1:12">
      <c r="A13" s="18"/>
      <c r="B13" s="11" t="s">
        <v>31</v>
      </c>
      <c r="C13" s="11" t="s">
        <v>37</v>
      </c>
      <c r="D13" s="11" t="s">
        <v>30</v>
      </c>
      <c r="E13" s="6"/>
      <c r="F13" s="17">
        <v>134</v>
      </c>
      <c r="G13" s="15">
        <f t="shared" si="0"/>
        <v>4.0199999999999996</v>
      </c>
      <c r="H13" s="15">
        <f t="shared" si="1"/>
        <v>138.02000000000001</v>
      </c>
      <c r="I13" s="6"/>
      <c r="J13" s="6"/>
      <c r="K13" s="6"/>
      <c r="L13" s="6"/>
    </row>
    <row r="14" spans="1:12">
      <c r="A14" s="18"/>
      <c r="B14" s="11" t="s">
        <v>31</v>
      </c>
      <c r="C14" s="11" t="s">
        <v>38</v>
      </c>
      <c r="D14" s="11" t="s">
        <v>30</v>
      </c>
      <c r="E14" s="6"/>
      <c r="F14" s="17">
        <v>192</v>
      </c>
      <c r="G14" s="15">
        <f t="shared" si="0"/>
        <v>5.76</v>
      </c>
      <c r="H14" s="15">
        <f t="shared" si="1"/>
        <v>197.76</v>
      </c>
      <c r="I14" s="6"/>
      <c r="J14" s="6"/>
      <c r="K14" s="6"/>
      <c r="L14" s="6"/>
    </row>
    <row r="15" spans="1:12">
      <c r="A15" s="18"/>
      <c r="B15" s="11" t="s">
        <v>31</v>
      </c>
      <c r="C15" s="11" t="s">
        <v>39</v>
      </c>
      <c r="D15" s="11" t="s">
        <v>30</v>
      </c>
      <c r="E15" s="6"/>
      <c r="F15" s="17">
        <v>146</v>
      </c>
      <c r="G15" s="15">
        <f t="shared" si="0"/>
        <v>4.38</v>
      </c>
      <c r="H15" s="15">
        <f t="shared" si="1"/>
        <v>150.38</v>
      </c>
      <c r="I15" s="6"/>
      <c r="J15" s="6"/>
      <c r="K15" s="6"/>
      <c r="L15" s="6"/>
    </row>
    <row r="16" spans="1:12">
      <c r="A16" s="18"/>
      <c r="B16" s="11" t="s">
        <v>31</v>
      </c>
      <c r="C16" s="11" t="s">
        <v>40</v>
      </c>
      <c r="D16" s="11" t="s">
        <v>30</v>
      </c>
      <c r="E16" s="6"/>
      <c r="F16" s="17">
        <v>232</v>
      </c>
      <c r="G16" s="15">
        <f t="shared" si="0"/>
        <v>6.96</v>
      </c>
      <c r="H16" s="15">
        <f t="shared" si="1"/>
        <v>238.96</v>
      </c>
      <c r="I16" s="6"/>
      <c r="J16" s="6"/>
      <c r="K16" s="6"/>
      <c r="L16" s="6"/>
    </row>
    <row r="17" spans="1:12">
      <c r="A17" s="18"/>
      <c r="B17" s="11" t="s">
        <v>31</v>
      </c>
      <c r="C17" s="11" t="s">
        <v>41</v>
      </c>
      <c r="D17" s="11" t="s">
        <v>30</v>
      </c>
      <c r="E17" s="6"/>
      <c r="F17" s="17">
        <v>114</v>
      </c>
      <c r="G17" s="15">
        <f t="shared" si="0"/>
        <v>3.42</v>
      </c>
      <c r="H17" s="15">
        <f t="shared" si="1"/>
        <v>117.42</v>
      </c>
      <c r="I17" s="6"/>
      <c r="J17" s="6"/>
      <c r="K17" s="6"/>
      <c r="L17" s="6"/>
    </row>
    <row r="18" spans="1:12">
      <c r="A18" s="18"/>
      <c r="B18" s="11" t="s">
        <v>31</v>
      </c>
      <c r="C18" s="11" t="s">
        <v>42</v>
      </c>
      <c r="D18" s="11" t="s">
        <v>30</v>
      </c>
      <c r="E18" s="6"/>
      <c r="F18" s="17">
        <v>114</v>
      </c>
      <c r="G18" s="15">
        <f t="shared" si="0"/>
        <v>3.42</v>
      </c>
      <c r="H18" s="15">
        <f t="shared" si="1"/>
        <v>117.42</v>
      </c>
      <c r="I18" s="6"/>
      <c r="J18" s="6"/>
      <c r="K18" s="6"/>
      <c r="L18" s="6"/>
    </row>
    <row r="19" spans="1:12">
      <c r="A19" s="18"/>
      <c r="B19" s="11" t="s">
        <v>31</v>
      </c>
      <c r="C19" s="11" t="s">
        <v>43</v>
      </c>
      <c r="D19" s="11" t="s">
        <v>30</v>
      </c>
      <c r="E19" s="6"/>
      <c r="F19" s="17">
        <v>328</v>
      </c>
      <c r="G19" s="15">
        <f t="shared" si="0"/>
        <v>9.84</v>
      </c>
      <c r="H19" s="15">
        <f t="shared" si="1"/>
        <v>337.84</v>
      </c>
      <c r="I19" s="6"/>
      <c r="J19" s="6"/>
      <c r="K19" s="6"/>
      <c r="L19" s="6"/>
    </row>
    <row r="20" spans="1:12">
      <c r="F20" s="31">
        <f>SUM(F7:F19)</f>
        <v>2568</v>
      </c>
    </row>
    <row r="21" spans="1:12" ht="13.5" customHeight="1">
      <c r="A21" s="28" t="s">
        <v>47</v>
      </c>
      <c r="B21" s="11" t="s">
        <v>46</v>
      </c>
      <c r="C21" s="11"/>
      <c r="D21" s="25" t="s">
        <v>48</v>
      </c>
      <c r="E21" s="24" t="s">
        <v>49</v>
      </c>
      <c r="F21" s="26">
        <v>708</v>
      </c>
      <c r="G21" s="15">
        <f t="shared" si="0"/>
        <v>21.24</v>
      </c>
      <c r="H21" s="15">
        <f t="shared" ref="H21" si="2">SUM(F21:G21)</f>
        <v>729.24</v>
      </c>
      <c r="I21" s="6"/>
      <c r="J21" s="6"/>
      <c r="K21" s="6"/>
      <c r="L21" s="6"/>
    </row>
    <row r="22" spans="1:12" ht="13.5" customHeight="1">
      <c r="A22" s="29"/>
      <c r="B22" s="11" t="s">
        <v>82</v>
      </c>
      <c r="C22" s="11"/>
      <c r="D22" s="27" t="s">
        <v>50</v>
      </c>
      <c r="E22" s="24" t="s">
        <v>51</v>
      </c>
      <c r="F22" s="26">
        <v>226</v>
      </c>
      <c r="G22" s="15">
        <f t="shared" ref="G22:G37" si="3">F22*0.03</f>
        <v>6.7799999999999994</v>
      </c>
      <c r="H22" s="15">
        <f t="shared" ref="H22:H37" si="4">SUM(F22:G22)</f>
        <v>232.78</v>
      </c>
      <c r="I22" s="6"/>
      <c r="J22" s="6"/>
      <c r="K22" s="6"/>
      <c r="L22" s="6"/>
    </row>
    <row r="23" spans="1:12" ht="13.5" customHeight="1">
      <c r="A23" s="29"/>
      <c r="B23" s="11" t="s">
        <v>83</v>
      </c>
      <c r="C23" s="11"/>
      <c r="D23" s="25" t="s">
        <v>52</v>
      </c>
      <c r="E23" s="24" t="s">
        <v>53</v>
      </c>
      <c r="F23" s="26">
        <v>654</v>
      </c>
      <c r="G23" s="15">
        <f t="shared" si="3"/>
        <v>19.62</v>
      </c>
      <c r="H23" s="15">
        <f t="shared" si="4"/>
        <v>673.62</v>
      </c>
      <c r="I23" s="6"/>
      <c r="J23" s="6"/>
      <c r="K23" s="6"/>
      <c r="L23" s="6"/>
    </row>
    <row r="24" spans="1:12" ht="13.5" customHeight="1">
      <c r="A24" s="29"/>
      <c r="B24" s="11" t="s">
        <v>84</v>
      </c>
      <c r="C24" s="11"/>
      <c r="D24" s="27" t="s">
        <v>76</v>
      </c>
      <c r="E24" s="24" t="s">
        <v>77</v>
      </c>
      <c r="F24" s="26">
        <v>122</v>
      </c>
      <c r="G24" s="15">
        <f t="shared" si="3"/>
        <v>3.6599999999999997</v>
      </c>
      <c r="H24" s="15">
        <f t="shared" si="4"/>
        <v>125.66</v>
      </c>
      <c r="I24" s="6"/>
      <c r="J24" s="6"/>
      <c r="K24" s="6"/>
      <c r="L24" s="6"/>
    </row>
    <row r="25" spans="1:12" ht="13.5" customHeight="1">
      <c r="A25" s="29"/>
      <c r="B25" s="11" t="s">
        <v>85</v>
      </c>
      <c r="C25" s="11"/>
      <c r="D25" s="27" t="s">
        <v>78</v>
      </c>
      <c r="E25" s="24" t="s">
        <v>79</v>
      </c>
      <c r="F25" s="26">
        <v>38</v>
      </c>
      <c r="G25" s="15">
        <f t="shared" si="3"/>
        <v>1.1399999999999999</v>
      </c>
      <c r="H25" s="15">
        <f t="shared" si="4"/>
        <v>39.14</v>
      </c>
      <c r="I25" s="6"/>
      <c r="J25" s="6"/>
      <c r="K25" s="6"/>
      <c r="L25" s="6"/>
    </row>
    <row r="26" spans="1:12" ht="13.5" customHeight="1">
      <c r="A26" s="29"/>
      <c r="B26" s="11" t="s">
        <v>86</v>
      </c>
      <c r="C26" s="11"/>
      <c r="D26" s="27" t="s">
        <v>54</v>
      </c>
      <c r="E26" s="24" t="s">
        <v>55</v>
      </c>
      <c r="F26" s="26">
        <v>96</v>
      </c>
      <c r="G26" s="15">
        <f t="shared" si="3"/>
        <v>2.88</v>
      </c>
      <c r="H26" s="15">
        <f t="shared" si="4"/>
        <v>98.88</v>
      </c>
      <c r="I26" s="6"/>
      <c r="J26" s="6"/>
      <c r="K26" s="6"/>
      <c r="L26" s="6"/>
    </row>
    <row r="27" spans="1:12" ht="13.5" customHeight="1">
      <c r="A27" s="29"/>
      <c r="B27" s="11" t="s">
        <v>87</v>
      </c>
      <c r="C27" s="11"/>
      <c r="D27" s="27" t="s">
        <v>80</v>
      </c>
      <c r="E27" s="24" t="s">
        <v>81</v>
      </c>
      <c r="F27" s="26">
        <v>38</v>
      </c>
      <c r="G27" s="15">
        <f t="shared" si="3"/>
        <v>1.1399999999999999</v>
      </c>
      <c r="H27" s="15">
        <f t="shared" si="4"/>
        <v>39.14</v>
      </c>
      <c r="I27" s="6"/>
      <c r="J27" s="6"/>
      <c r="K27" s="6"/>
      <c r="L27" s="6"/>
    </row>
    <row r="28" spans="1:12" ht="13.5" customHeight="1">
      <c r="A28" s="29"/>
      <c r="B28" s="11" t="s">
        <v>88</v>
      </c>
      <c r="C28" s="11"/>
      <c r="D28" s="27" t="s">
        <v>56</v>
      </c>
      <c r="E28" s="24" t="s">
        <v>57</v>
      </c>
      <c r="F28" s="26">
        <v>246</v>
      </c>
      <c r="G28" s="15">
        <f t="shared" si="3"/>
        <v>7.38</v>
      </c>
      <c r="H28" s="15">
        <f t="shared" si="4"/>
        <v>253.38</v>
      </c>
      <c r="I28" s="6"/>
      <c r="J28" s="6"/>
      <c r="K28" s="6"/>
      <c r="L28" s="6"/>
    </row>
    <row r="29" spans="1:12" ht="13.5" customHeight="1">
      <c r="A29" s="29"/>
      <c r="B29" s="11" t="s">
        <v>89</v>
      </c>
      <c r="C29" s="11"/>
      <c r="D29" s="27" t="s">
        <v>58</v>
      </c>
      <c r="E29" s="24" t="s">
        <v>59</v>
      </c>
      <c r="F29" s="26">
        <v>26</v>
      </c>
      <c r="G29" s="15">
        <f t="shared" si="3"/>
        <v>0.78</v>
      </c>
      <c r="H29" s="15">
        <f t="shared" si="4"/>
        <v>26.78</v>
      </c>
      <c r="I29" s="6"/>
      <c r="J29" s="6"/>
      <c r="K29" s="6"/>
      <c r="L29" s="6"/>
    </row>
    <row r="30" spans="1:12" ht="13.5" customHeight="1">
      <c r="A30" s="29"/>
      <c r="B30" s="11" t="s">
        <v>90</v>
      </c>
      <c r="C30" s="11"/>
      <c r="D30" s="27" t="s">
        <v>60</v>
      </c>
      <c r="E30" s="24" t="s">
        <v>61</v>
      </c>
      <c r="F30" s="26">
        <v>34</v>
      </c>
      <c r="G30" s="15">
        <f t="shared" si="3"/>
        <v>1.02</v>
      </c>
      <c r="H30" s="15">
        <f t="shared" si="4"/>
        <v>35.020000000000003</v>
      </c>
      <c r="I30" s="6"/>
      <c r="J30" s="6"/>
      <c r="K30" s="6"/>
      <c r="L30" s="6"/>
    </row>
    <row r="31" spans="1:12" ht="13.5" customHeight="1">
      <c r="A31" s="29"/>
      <c r="B31" s="11" t="s">
        <v>91</v>
      </c>
      <c r="C31" s="11"/>
      <c r="D31" s="27" t="s">
        <v>62</v>
      </c>
      <c r="E31" s="24" t="s">
        <v>63</v>
      </c>
      <c r="F31" s="26">
        <v>204</v>
      </c>
      <c r="G31" s="15">
        <f t="shared" si="3"/>
        <v>6.12</v>
      </c>
      <c r="H31" s="15">
        <f t="shared" si="4"/>
        <v>210.12</v>
      </c>
      <c r="I31" s="6"/>
      <c r="J31" s="6"/>
      <c r="K31" s="6"/>
      <c r="L31" s="6"/>
    </row>
    <row r="32" spans="1:12" ht="13.5" customHeight="1">
      <c r="A32" s="29"/>
      <c r="B32" s="11" t="s">
        <v>92</v>
      </c>
      <c r="C32" s="11"/>
      <c r="D32" s="27" t="s">
        <v>64</v>
      </c>
      <c r="E32" s="24" t="s">
        <v>65</v>
      </c>
      <c r="F32" s="26">
        <v>28</v>
      </c>
      <c r="G32" s="15">
        <f t="shared" si="3"/>
        <v>0.84</v>
      </c>
      <c r="H32" s="15">
        <f t="shared" si="4"/>
        <v>28.84</v>
      </c>
      <c r="I32" s="6"/>
      <c r="J32" s="6"/>
      <c r="K32" s="6"/>
      <c r="L32" s="6"/>
    </row>
    <row r="33" spans="1:12" ht="13.5" customHeight="1">
      <c r="A33" s="29"/>
      <c r="B33" s="11" t="s">
        <v>93</v>
      </c>
      <c r="C33" s="11"/>
      <c r="D33" s="27" t="s">
        <v>66</v>
      </c>
      <c r="E33" s="24" t="s">
        <v>67</v>
      </c>
      <c r="F33" s="26">
        <v>76</v>
      </c>
      <c r="G33" s="15">
        <f t="shared" si="3"/>
        <v>2.2799999999999998</v>
      </c>
      <c r="H33" s="15">
        <f t="shared" si="4"/>
        <v>78.28</v>
      </c>
      <c r="I33" s="6"/>
      <c r="J33" s="6"/>
      <c r="K33" s="6"/>
      <c r="L33" s="6"/>
    </row>
    <row r="34" spans="1:12" ht="13.5" customHeight="1">
      <c r="A34" s="29"/>
      <c r="B34" s="11" t="s">
        <v>94</v>
      </c>
      <c r="C34" s="11"/>
      <c r="D34" s="27" t="s">
        <v>68</v>
      </c>
      <c r="E34" s="24" t="s">
        <v>69</v>
      </c>
      <c r="F34" s="26">
        <v>8</v>
      </c>
      <c r="G34" s="15">
        <f t="shared" si="3"/>
        <v>0.24</v>
      </c>
      <c r="H34" s="15">
        <f t="shared" si="4"/>
        <v>8.24</v>
      </c>
      <c r="I34" s="6"/>
      <c r="J34" s="6"/>
      <c r="K34" s="6"/>
      <c r="L34" s="6"/>
    </row>
    <row r="35" spans="1:12" ht="13.5" customHeight="1">
      <c r="A35" s="29"/>
      <c r="B35" s="11" t="s">
        <v>95</v>
      </c>
      <c r="C35" s="11"/>
      <c r="D35" s="27" t="s">
        <v>70</v>
      </c>
      <c r="E35" s="24" t="s">
        <v>71</v>
      </c>
      <c r="F35" s="26">
        <v>22</v>
      </c>
      <c r="G35" s="15">
        <f t="shared" si="3"/>
        <v>0.65999999999999992</v>
      </c>
      <c r="H35" s="15">
        <f t="shared" si="4"/>
        <v>22.66</v>
      </c>
      <c r="I35" s="6"/>
      <c r="J35" s="6"/>
      <c r="K35" s="6"/>
      <c r="L35" s="6"/>
    </row>
    <row r="36" spans="1:12" ht="13.5" customHeight="1">
      <c r="A36" s="29"/>
      <c r="B36" s="11" t="s">
        <v>96</v>
      </c>
      <c r="C36" s="11"/>
      <c r="D36" s="27" t="s">
        <v>72</v>
      </c>
      <c r="E36" s="24" t="s">
        <v>73</v>
      </c>
      <c r="F36" s="26">
        <v>8</v>
      </c>
      <c r="G36" s="15">
        <f t="shared" si="3"/>
        <v>0.24</v>
      </c>
      <c r="H36" s="15">
        <f t="shared" si="4"/>
        <v>8.24</v>
      </c>
      <c r="I36" s="6"/>
      <c r="J36" s="6"/>
      <c r="K36" s="6"/>
      <c r="L36" s="6"/>
    </row>
    <row r="37" spans="1:12" ht="13.5" customHeight="1">
      <c r="A37" s="30"/>
      <c r="B37" s="11" t="s">
        <v>97</v>
      </c>
      <c r="C37" s="11"/>
      <c r="D37" s="27" t="s">
        <v>74</v>
      </c>
      <c r="E37" s="24" t="s">
        <v>75</v>
      </c>
      <c r="F37" s="26">
        <v>34</v>
      </c>
      <c r="G37" s="15">
        <f t="shared" si="3"/>
        <v>1.02</v>
      </c>
      <c r="H37" s="15">
        <f t="shared" si="4"/>
        <v>35.020000000000003</v>
      </c>
      <c r="I37" s="6"/>
      <c r="J37" s="6"/>
      <c r="K37" s="6"/>
      <c r="L37" s="6"/>
    </row>
    <row r="38" spans="1:12">
      <c r="F38" s="31">
        <f>SUM(F21:F37)</f>
        <v>2568</v>
      </c>
    </row>
  </sheetData>
  <mergeCells count="8">
    <mergeCell ref="A21:A37"/>
    <mergeCell ref="A7:A19"/>
    <mergeCell ref="A1:L1"/>
    <mergeCell ref="A2:L2"/>
    <mergeCell ref="E3:F3"/>
    <mergeCell ref="G3:L4"/>
    <mergeCell ref="C4:D4"/>
    <mergeCell ref="E4:F4"/>
  </mergeCells>
  <phoneticPr fontId="13" type="noConversion"/>
  <pageMargins left="0" right="0.70866141732283461" top="0" bottom="0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2024-12-28T02:52:41Z</cp:lastPrinted>
  <dcterms:created xsi:type="dcterms:W3CDTF">2017-02-25T05:34:00Z</dcterms:created>
  <dcterms:modified xsi:type="dcterms:W3CDTF">2024-12-28T05:13:40Z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