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<sst xmlns="http://schemas.openxmlformats.org/spreadsheetml/2006/main" count="72" uniqueCount="54">
  <si>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</si>
  <si>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</si>
  <si>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</si>
  <si>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</si>
  <si>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</si>
  <si>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</si>
  <si>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</si>
  <si>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</si>
  <si>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</si>
  <si>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</si>
  <si>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</si>
  <si>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</si>
  <si>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</si>
  <si>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</si>
  <si>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</si>
  <si>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</si>
  <si>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</si>
  <si>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</si>
  <si>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</si>
  <si>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</si>
  <si>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</si>
  <si>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</si>
  <si>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</si>
  <si>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</si>
  <si>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</si>
  <si>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P24120379</t>
  </si>
  <si>
    <t xml:space="preserve">21 AULTH09845                                     </t>
  </si>
  <si>
    <t xml:space="preserve">S24120232 </t>
  </si>
  <si>
    <t xml:space="preserve">C4318A8                                                                                             </t>
  </si>
  <si>
    <t>31*23*23</t>
  </si>
  <si>
    <t xml:space="preserve">23 AULBB11146                                     </t>
  </si>
  <si>
    <t>45*33*20</t>
  </si>
  <si>
    <t xml:space="preserve">23_AULBB11143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</si>
  <si>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</si>
  <si>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</si>
  <si>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</si>
  <si>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</si>
  <si>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</si>
  <si>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</si>
  <si>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</si>
  <si>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AR58 - ANTHRA</t>
  </si>
  <si>
    <t>5/6 Y</t>
  </si>
  <si>
    <t>全码</t>
  </si>
  <si>
    <t>无价格</t>
  </si>
  <si>
    <t>1529667/1530648</t>
  </si>
  <si>
    <t>C4318A8</t>
  </si>
  <si>
    <t>7/8 Y</t>
  </si>
  <si>
    <t>8/9 Y</t>
  </si>
  <si>
    <t>9/10 Y</t>
  </si>
  <si>
    <t>11/12 Y</t>
  </si>
  <si>
    <t>13/14 Y</t>
  </si>
  <si>
    <t>无5/6Y</t>
  </si>
  <si>
    <t>有价格</t>
  </si>
  <si>
    <t>1530645/1529644/1529645/1529648/1529649/1529651/1529653/1529656/1529658/1529660/1529662/1529664/1530647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</si>
</sst>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J13" sqref="J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6501</v>
      </c>
      <c r="F8" s="30"/>
      <c r="G8" s="30">
        <v>6713</v>
      </c>
      <c r="H8" s="31">
        <v>1</v>
      </c>
      <c r="I8" s="30"/>
      <c r="J8" s="30">
        <v>7.4</v>
      </c>
      <c r="K8" s="30" t="s">
        <v>29</v>
      </c>
    </row>
    <row r="9" ht="15" spans="1:11">
      <c r="A9" s="27"/>
      <c r="B9" s="32" t="s">
        <v>30</v>
      </c>
      <c r="C9" s="33"/>
      <c r="D9" s="33"/>
      <c r="E9" s="34">
        <v>6440</v>
      </c>
      <c r="F9" s="30"/>
      <c r="G9" s="30">
        <v>6600</v>
      </c>
      <c r="H9" s="35">
        <v>2</v>
      </c>
      <c r="I9" s="30"/>
      <c r="J9" s="35">
        <v>14.4</v>
      </c>
      <c r="K9" s="35" t="s">
        <v>31</v>
      </c>
    </row>
    <row r="10" ht="15" spans="1:11">
      <c r="A10" s="36"/>
      <c r="B10" s="32" t="s">
        <v>32</v>
      </c>
      <c r="C10" s="37"/>
      <c r="D10" s="37"/>
      <c r="E10" s="34">
        <v>6440</v>
      </c>
      <c r="F10" s="30"/>
      <c r="G10" s="30">
        <v>6600</v>
      </c>
      <c r="H10" s="38"/>
      <c r="I10" s="30"/>
      <c r="J10" s="38"/>
      <c r="K10" s="38"/>
    </row>
    <row r="11" spans="1:11">
      <c r="A11" s="30" t="s">
        <v>33</v>
      </c>
      <c r="B11" s="30"/>
      <c r="C11" s="30"/>
      <c r="D11" s="30"/>
      <c r="E11" s="39">
        <f>SUM(E8:E10)</f>
        <v>19381</v>
      </c>
      <c r="F11" s="39"/>
      <c r="G11" s="39">
        <f>SUM(G8:G10)</f>
        <v>19913</v>
      </c>
      <c r="H11" s="40">
        <v>2</v>
      </c>
      <c r="I11" s="39"/>
      <c r="J11" s="39">
        <f>SUM(J8:J10)</f>
        <v>21.8</v>
      </c>
      <c r="K11" s="30"/>
    </row>
    <row r="14" spans="1:8">
      <c r="A14" s="41" t="s">
        <v>34</v>
      </c>
      <c r="B14" s="41" t="s">
        <v>35</v>
      </c>
      <c r="C14" s="42" t="s">
        <v>18</v>
      </c>
      <c r="D14" s="43" t="s">
        <v>36</v>
      </c>
      <c r="E14" s="41" t="s">
        <v>37</v>
      </c>
      <c r="F14" s="41"/>
      <c r="G14" s="41" t="s">
        <v>38</v>
      </c>
      <c r="H14" s="41" t="s">
        <v>39</v>
      </c>
    </row>
    <row r="15" ht="15" spans="1:8">
      <c r="A15" s="44" t="s">
        <v>40</v>
      </c>
      <c r="B15" s="45" t="s">
        <v>41</v>
      </c>
      <c r="C15" s="42">
        <v>257.8</v>
      </c>
      <c r="D15" s="43">
        <f t="shared" ref="D15:D31" si="0">C15*1.03+1</f>
        <v>266.534</v>
      </c>
      <c r="E15" s="46" t="s">
        <v>42</v>
      </c>
      <c r="F15" s="46" t="s">
        <v>43</v>
      </c>
      <c r="G15" s="47" t="s">
        <v>44</v>
      </c>
      <c r="H15" s="44" t="s">
        <v>45</v>
      </c>
    </row>
    <row r="16" ht="15" spans="1:8">
      <c r="A16" s="48"/>
      <c r="B16" s="45" t="s">
        <v>46</v>
      </c>
      <c r="C16" s="42">
        <v>257.8</v>
      </c>
      <c r="D16" s="43">
        <f t="shared" si="0"/>
        <v>266.534</v>
      </c>
      <c r="E16" s="49"/>
      <c r="F16" s="49"/>
      <c r="G16" s="50"/>
      <c r="H16" s="48"/>
    </row>
    <row r="17" ht="15" spans="1:8">
      <c r="A17" s="48"/>
      <c r="B17" s="45" t="s">
        <v>47</v>
      </c>
      <c r="C17" s="42">
        <v>129.9312</v>
      </c>
      <c r="D17" s="43">
        <f t="shared" si="0"/>
        <v>134.829136</v>
      </c>
      <c r="E17" s="49"/>
      <c r="F17" s="49"/>
      <c r="G17" s="50"/>
      <c r="H17" s="48"/>
    </row>
    <row r="18" ht="15" spans="1:8">
      <c r="A18" s="48"/>
      <c r="B18" s="45" t="s">
        <v>48</v>
      </c>
      <c r="C18" s="42">
        <v>257.8</v>
      </c>
      <c r="D18" s="43">
        <f t="shared" si="0"/>
        <v>266.534</v>
      </c>
      <c r="E18" s="49"/>
      <c r="F18" s="49"/>
      <c r="G18" s="50"/>
      <c r="H18" s="48"/>
    </row>
    <row r="19" ht="15" spans="1:8">
      <c r="A19" s="48"/>
      <c r="B19" s="45" t="s">
        <v>49</v>
      </c>
      <c r="C19" s="42">
        <v>257.8</v>
      </c>
      <c r="D19" s="43">
        <f t="shared" si="0"/>
        <v>266.534</v>
      </c>
      <c r="E19" s="49"/>
      <c r="F19" s="49"/>
      <c r="G19" s="50"/>
      <c r="H19" s="48"/>
    </row>
    <row r="20" ht="15" spans="1:8">
      <c r="A20" s="51"/>
      <c r="B20" s="45" t="s">
        <v>50</v>
      </c>
      <c r="C20" s="42">
        <v>129.9312</v>
      </c>
      <c r="D20" s="43">
        <f t="shared" si="0"/>
        <v>134.829136</v>
      </c>
      <c r="E20" s="52"/>
      <c r="F20" s="52"/>
      <c r="G20" s="53"/>
      <c r="H20" s="48"/>
    </row>
    <row r="21" ht="15" spans="1:8">
      <c r="A21" s="44" t="s">
        <v>40</v>
      </c>
      <c r="B21" s="45" t="s">
        <v>46</v>
      </c>
      <c r="C21" s="42">
        <v>78.3712</v>
      </c>
      <c r="D21" s="43">
        <f t="shared" si="0"/>
        <v>81.722336</v>
      </c>
      <c r="E21" s="46" t="s">
        <v>51</v>
      </c>
      <c r="F21" s="46" t="s">
        <v>43</v>
      </c>
      <c r="G21" s="47">
        <v>1530646</v>
      </c>
      <c r="H21" s="48"/>
    </row>
    <row r="22" ht="15" spans="1:8">
      <c r="A22" s="48"/>
      <c r="B22" s="45" t="s">
        <v>47</v>
      </c>
      <c r="C22" s="42">
        <v>94.8704</v>
      </c>
      <c r="D22" s="43">
        <f t="shared" si="0"/>
        <v>98.716512</v>
      </c>
      <c r="E22" s="49"/>
      <c r="F22" s="49"/>
      <c r="G22" s="50"/>
      <c r="H22" s="48"/>
    </row>
    <row r="23" ht="15" spans="1:8">
      <c r="A23" s="48"/>
      <c r="B23" s="45" t="s">
        <v>48</v>
      </c>
      <c r="C23" s="42">
        <v>70.1216</v>
      </c>
      <c r="D23" s="43">
        <f t="shared" si="0"/>
        <v>73.225248</v>
      </c>
      <c r="E23" s="49"/>
      <c r="F23" s="49"/>
      <c r="G23" s="50"/>
      <c r="H23" s="48"/>
    </row>
    <row r="24" ht="15" spans="1:8">
      <c r="A24" s="48"/>
      <c r="B24" s="45" t="s">
        <v>49</v>
      </c>
      <c r="C24" s="42">
        <v>96.9328</v>
      </c>
      <c r="D24" s="43">
        <f t="shared" si="0"/>
        <v>100.840784</v>
      </c>
      <c r="E24" s="49"/>
      <c r="F24" s="49"/>
      <c r="G24" s="50"/>
      <c r="H24" s="48"/>
    </row>
    <row r="25" ht="15" spans="1:8">
      <c r="A25" s="51"/>
      <c r="B25" s="45" t="s">
        <v>50</v>
      </c>
      <c r="C25" s="42">
        <v>146.4304</v>
      </c>
      <c r="D25" s="43">
        <f t="shared" si="0"/>
        <v>151.823312</v>
      </c>
      <c r="E25" s="52"/>
      <c r="F25" s="52"/>
      <c r="G25" s="53"/>
      <c r="H25" s="48"/>
    </row>
    <row r="26" ht="15" spans="1:8">
      <c r="A26" s="44" t="s">
        <v>40</v>
      </c>
      <c r="B26" s="45" t="s">
        <v>41</v>
      </c>
      <c r="C26" s="42">
        <v>944.5792</v>
      </c>
      <c r="D26" s="43">
        <f t="shared" si="0"/>
        <v>973.916576</v>
      </c>
      <c r="E26" s="46" t="s">
        <v>42</v>
      </c>
      <c r="F26" s="46" t="s">
        <v>52</v>
      </c>
      <c r="G26" s="44" t="s">
        <v>53</v>
      </c>
      <c r="H26" s="48"/>
    </row>
    <row r="27" ht="15" spans="1:8">
      <c r="A27" s="48"/>
      <c r="B27" s="45" t="s">
        <v>46</v>
      </c>
      <c r="C27" s="42">
        <v>944.5792</v>
      </c>
      <c r="D27" s="43">
        <f t="shared" si="0"/>
        <v>973.916576</v>
      </c>
      <c r="E27" s="49"/>
      <c r="F27" s="49"/>
      <c r="G27" s="48"/>
      <c r="H27" s="48"/>
    </row>
    <row r="28" ht="15" spans="1:8">
      <c r="A28" s="48"/>
      <c r="B28" s="45" t="s">
        <v>47</v>
      </c>
      <c r="C28" s="42">
        <v>472.2896</v>
      </c>
      <c r="D28" s="43">
        <f t="shared" si="0"/>
        <v>487.458288</v>
      </c>
      <c r="E28" s="49"/>
      <c r="F28" s="49"/>
      <c r="G28" s="48"/>
      <c r="H28" s="48"/>
    </row>
    <row r="29" ht="15" spans="1:8">
      <c r="A29" s="48"/>
      <c r="B29" s="45" t="s">
        <v>48</v>
      </c>
      <c r="C29" s="42">
        <v>944.5792</v>
      </c>
      <c r="D29" s="43">
        <f t="shared" si="0"/>
        <v>973.916576</v>
      </c>
      <c r="E29" s="49"/>
      <c r="F29" s="49"/>
      <c r="G29" s="48"/>
      <c r="H29" s="48"/>
    </row>
    <row r="30" ht="15" spans="1:8">
      <c r="A30" s="48"/>
      <c r="B30" s="45" t="s">
        <v>49</v>
      </c>
      <c r="C30" s="42">
        <v>944.5792</v>
      </c>
      <c r="D30" s="43">
        <f t="shared" si="0"/>
        <v>973.916576</v>
      </c>
      <c r="E30" s="49"/>
      <c r="F30" s="49"/>
      <c r="G30" s="48"/>
      <c r="H30" s="48"/>
    </row>
    <row r="31" ht="15" spans="1:8">
      <c r="A31" s="51"/>
      <c r="B31" s="45" t="s">
        <v>50</v>
      </c>
      <c r="C31" s="42">
        <v>472.2896</v>
      </c>
      <c r="D31" s="43">
        <f t="shared" si="0"/>
        <v>487.458288</v>
      </c>
      <c r="E31" s="52"/>
      <c r="F31" s="52"/>
      <c r="G31" s="51"/>
      <c r="H31" s="51"/>
    </row>
    <row r="32" spans="1:8">
      <c r="A32" s="41" t="s">
        <v>33</v>
      </c>
      <c r="B32" s="41"/>
      <c r="C32" s="42">
        <f>SUM(C15:C31)</f>
        <v>6500.6848</v>
      </c>
      <c r="D32" s="43">
        <f>SUM(D15:D31)</f>
        <v>6712.705344</v>
      </c>
      <c r="E32" s="41"/>
      <c r="F32" s="41"/>
      <c r="G32" s="41"/>
      <c r="H32" s="41"/>
    </row>
  </sheetData>
  <mergeCells count="24">
    <mergeCell ref="A1:K1"/>
    <mergeCell ref="A2:D2"/>
    <mergeCell ref="E2:K2"/>
    <mergeCell ref="A8:A10"/>
    <mergeCell ref="A15:A20"/>
    <mergeCell ref="A21:A25"/>
    <mergeCell ref="A26:A31"/>
    <mergeCell ref="C8:C10"/>
    <mergeCell ref="D8:D10"/>
    <mergeCell ref="E15:E20"/>
    <mergeCell ref="E21:E25"/>
    <mergeCell ref="E26:E31"/>
    <mergeCell ref="F15:F20"/>
    <mergeCell ref="F21:F25"/>
    <mergeCell ref="F26:F31"/>
    <mergeCell ref="G15:G20"/>
    <mergeCell ref="G21:G25"/>
    <mergeCell ref="G26:G31"/>
    <mergeCell ref="H9:H10"/>
    <mergeCell ref="H15:H31"/>
    <mergeCell ref="J9:J10"/>
    <mergeCell ref="K9:K1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D962689F13A149E48B301B0900DF94C9_13</vt:lpwstr>
  </property>
</Properties>
</file>