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<sst xmlns="http://schemas.openxmlformats.org/spreadsheetml/2006/main" count="68" uniqueCount="49">
  <si>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</si>
  <si>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</si>
  <si>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</si>
  <si>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Alice 13764005563 上海市上海市闵行区兴梅路485号中环科技园12楼1213室 中通73541479541108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</si>
  <si>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</si>
  <si>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</si>
  <si>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</si>
  <si>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</si>
  <si>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</si>
  <si>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</si>
  <si>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</si>
  <si>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</si>
  <si>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</si>
  <si>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</si>
  <si>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</si>
  <si>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</si>
  <si>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</si>
  <si>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</si>
  <si>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</si>
  <si>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</si>
  <si>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</si>
  <si>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</si>
  <si>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</si>
  <si>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</si>
  <si>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</si>
  <si>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P24120814</t>
  </si>
  <si>
    <t xml:space="preserve">21 AULTH09845                                     </t>
  </si>
  <si>
    <t xml:space="preserve">S24120465 </t>
  </si>
  <si>
    <t xml:space="preserve">E1222AX                                                                                             </t>
  </si>
  <si>
    <t>34*22*25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</si>
  <si>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</si>
  <si>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</si>
  <si>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</si>
  <si>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</si>
  <si>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</si>
  <si>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</si>
  <si>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</si>
  <si>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BN312 - LT.BROWN</t>
  </si>
  <si>
    <t>S</t>
  </si>
  <si>
    <t>1498250/1498342</t>
  </si>
  <si>
    <t>E1222AX</t>
  </si>
  <si>
    <t>M</t>
  </si>
  <si>
    <t>L</t>
  </si>
  <si>
    <t>XL</t>
  </si>
  <si>
    <t>XXL</t>
  </si>
  <si>
    <t>KH401 - Khaki</t>
  </si>
  <si>
    <t>BK81 - BLACK</t>
  </si>
  <si>
    <t>WT32 - OFF WHITE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</si>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</sst>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D13" sqref="D13:D3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45659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3" t="s">
        <v>11</v>
      </c>
      <c r="J6" s="53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4" t="s">
        <v>22</v>
      </c>
      <c r="J7" s="54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2559</v>
      </c>
      <c r="F8" s="30"/>
      <c r="G8" s="30">
        <v>2656</v>
      </c>
      <c r="H8" s="31">
        <v>1</v>
      </c>
      <c r="I8" s="30"/>
      <c r="J8" s="55">
        <v>10.5</v>
      </c>
      <c r="K8" s="27" t="s">
        <v>29</v>
      </c>
    </row>
    <row r="9" ht="15" spans="1:11">
      <c r="A9" s="32"/>
      <c r="B9" s="28" t="s">
        <v>30</v>
      </c>
      <c r="C9" s="33"/>
      <c r="D9" s="33"/>
      <c r="E9" s="30">
        <v>575</v>
      </c>
      <c r="F9" s="30"/>
      <c r="G9" s="30">
        <v>592</v>
      </c>
      <c r="H9" s="34"/>
      <c r="I9" s="30"/>
      <c r="J9" s="56"/>
      <c r="K9" s="32"/>
    </row>
    <row r="10" spans="1:11">
      <c r="A10" s="30" t="s">
        <v>31</v>
      </c>
      <c r="B10" s="30"/>
      <c r="C10" s="30"/>
      <c r="D10" s="30"/>
      <c r="E10" s="30">
        <f>SUM(E8:E9)</f>
        <v>3134</v>
      </c>
      <c r="F10" s="30"/>
      <c r="G10" s="30">
        <f>SUM(G8:G9)</f>
        <v>3248</v>
      </c>
      <c r="H10" s="35">
        <f>SUM(H8:H9)</f>
        <v>1</v>
      </c>
      <c r="I10" s="30"/>
      <c r="J10" s="30">
        <f>SUM(J8:J9)</f>
        <v>10.5</v>
      </c>
      <c r="K10" s="30"/>
    </row>
    <row r="13" spans="1:6">
      <c r="A13" s="36" t="s">
        <v>32</v>
      </c>
      <c r="B13" s="36" t="s">
        <v>33</v>
      </c>
      <c r="C13" s="37" t="s">
        <v>18</v>
      </c>
      <c r="D13" s="38" t="s">
        <v>34</v>
      </c>
      <c r="E13" s="36" t="s">
        <v>35</v>
      </c>
      <c r="F13" s="36" t="s">
        <v>36</v>
      </c>
    </row>
    <row r="14" ht="15" spans="1:6">
      <c r="A14" s="39" t="s">
        <v>37</v>
      </c>
      <c r="B14" s="40" t="s">
        <v>38</v>
      </c>
      <c r="C14" s="37">
        <v>101</v>
      </c>
      <c r="D14" s="38">
        <f t="shared" ref="D14:D33" si="0">C14*1.03+1</f>
        <v>105.03</v>
      </c>
      <c r="E14" s="41" t="s">
        <v>39</v>
      </c>
      <c r="F14" s="42" t="s">
        <v>40</v>
      </c>
    </row>
    <row r="15" ht="15" spans="1:6">
      <c r="A15" s="43"/>
      <c r="B15" s="40" t="s">
        <v>41</v>
      </c>
      <c r="C15" s="37">
        <v>151</v>
      </c>
      <c r="D15" s="38">
        <f t="shared" si="0"/>
        <v>156.53</v>
      </c>
      <c r="E15" s="44"/>
      <c r="F15" s="45"/>
    </row>
    <row r="16" ht="15" spans="1:6">
      <c r="A16" s="43"/>
      <c r="B16" s="40" t="s">
        <v>42</v>
      </c>
      <c r="C16" s="37">
        <v>151</v>
      </c>
      <c r="D16" s="38">
        <f t="shared" si="0"/>
        <v>156.53</v>
      </c>
      <c r="E16" s="44"/>
      <c r="F16" s="45"/>
    </row>
    <row r="17" ht="15" spans="1:6">
      <c r="A17" s="43"/>
      <c r="B17" s="40" t="s">
        <v>43</v>
      </c>
      <c r="C17" s="37">
        <v>101</v>
      </c>
      <c r="D17" s="38">
        <f t="shared" si="0"/>
        <v>105.03</v>
      </c>
      <c r="E17" s="44"/>
      <c r="F17" s="45"/>
    </row>
    <row r="18" ht="15" spans="1:6">
      <c r="A18" s="46"/>
      <c r="B18" s="40" t="s">
        <v>44</v>
      </c>
      <c r="C18" s="37">
        <v>50</v>
      </c>
      <c r="D18" s="38">
        <f t="shared" si="0"/>
        <v>52.5</v>
      </c>
      <c r="E18" s="44"/>
      <c r="F18" s="45"/>
    </row>
    <row r="19" ht="15" spans="1:6">
      <c r="A19" s="39" t="s">
        <v>45</v>
      </c>
      <c r="B19" s="40" t="s">
        <v>38</v>
      </c>
      <c r="C19" s="37">
        <v>142</v>
      </c>
      <c r="D19" s="38">
        <f t="shared" si="0"/>
        <v>147.26</v>
      </c>
      <c r="E19" s="44"/>
      <c r="F19" s="45"/>
    </row>
    <row r="20" ht="15" spans="1:6">
      <c r="A20" s="43"/>
      <c r="B20" s="40" t="s">
        <v>41</v>
      </c>
      <c r="C20" s="37">
        <v>213</v>
      </c>
      <c r="D20" s="38">
        <f t="shared" si="0"/>
        <v>220.39</v>
      </c>
      <c r="E20" s="44"/>
      <c r="F20" s="45"/>
    </row>
    <row r="21" ht="15" spans="1:6">
      <c r="A21" s="43"/>
      <c r="B21" s="40" t="s">
        <v>42</v>
      </c>
      <c r="C21" s="37">
        <v>213</v>
      </c>
      <c r="D21" s="38">
        <f t="shared" si="0"/>
        <v>220.39</v>
      </c>
      <c r="E21" s="44"/>
      <c r="F21" s="45"/>
    </row>
    <row r="22" ht="15" spans="1:6">
      <c r="A22" s="43"/>
      <c r="B22" s="40" t="s">
        <v>43</v>
      </c>
      <c r="C22" s="37">
        <v>142</v>
      </c>
      <c r="D22" s="38">
        <f t="shared" si="0"/>
        <v>147.26</v>
      </c>
      <c r="E22" s="44"/>
      <c r="F22" s="45"/>
    </row>
    <row r="23" ht="15" spans="1:6">
      <c r="A23" s="46"/>
      <c r="B23" s="40" t="s">
        <v>44</v>
      </c>
      <c r="C23" s="37">
        <v>71</v>
      </c>
      <c r="D23" s="38">
        <f t="shared" si="0"/>
        <v>74.13</v>
      </c>
      <c r="E23" s="44"/>
      <c r="F23" s="45"/>
    </row>
    <row r="24" ht="15" spans="1:6">
      <c r="A24" s="39" t="s">
        <v>46</v>
      </c>
      <c r="B24" s="40" t="s">
        <v>38</v>
      </c>
      <c r="C24" s="37">
        <v>167</v>
      </c>
      <c r="D24" s="38">
        <f t="shared" si="0"/>
        <v>173.01</v>
      </c>
      <c r="E24" s="44"/>
      <c r="F24" s="45"/>
    </row>
    <row r="25" ht="15" spans="1:6">
      <c r="A25" s="43"/>
      <c r="B25" s="40" t="s">
        <v>41</v>
      </c>
      <c r="C25" s="37">
        <v>250</v>
      </c>
      <c r="D25" s="38">
        <f t="shared" si="0"/>
        <v>258.5</v>
      </c>
      <c r="E25" s="44"/>
      <c r="F25" s="45"/>
    </row>
    <row r="26" ht="15" spans="1:6">
      <c r="A26" s="43"/>
      <c r="B26" s="40" t="s">
        <v>42</v>
      </c>
      <c r="C26" s="37">
        <v>250</v>
      </c>
      <c r="D26" s="38">
        <f t="shared" si="0"/>
        <v>258.5</v>
      </c>
      <c r="E26" s="44"/>
      <c r="F26" s="45"/>
    </row>
    <row r="27" ht="15" spans="1:6">
      <c r="A27" s="43"/>
      <c r="B27" s="40" t="s">
        <v>43</v>
      </c>
      <c r="C27" s="37">
        <v>167</v>
      </c>
      <c r="D27" s="38">
        <f t="shared" si="0"/>
        <v>173.01</v>
      </c>
      <c r="E27" s="44"/>
      <c r="F27" s="45"/>
    </row>
    <row r="28" ht="15" spans="1:6">
      <c r="A28" s="46"/>
      <c r="B28" s="40" t="s">
        <v>44</v>
      </c>
      <c r="C28" s="37">
        <v>83</v>
      </c>
      <c r="D28" s="38">
        <f t="shared" si="0"/>
        <v>86.49</v>
      </c>
      <c r="E28" s="44"/>
      <c r="F28" s="45"/>
    </row>
    <row r="29" ht="15" spans="1:6">
      <c r="A29" s="39" t="s">
        <v>47</v>
      </c>
      <c r="B29" s="40" t="s">
        <v>38</v>
      </c>
      <c r="C29" s="37">
        <v>56</v>
      </c>
      <c r="D29" s="38">
        <f t="shared" si="0"/>
        <v>58.68</v>
      </c>
      <c r="E29" s="44"/>
      <c r="F29" s="45"/>
    </row>
    <row r="30" ht="15" spans="1:6">
      <c r="A30" s="43"/>
      <c r="B30" s="40" t="s">
        <v>41</v>
      </c>
      <c r="C30" s="37">
        <v>83</v>
      </c>
      <c r="D30" s="38">
        <f t="shared" si="0"/>
        <v>86.49</v>
      </c>
      <c r="E30" s="44"/>
      <c r="F30" s="45"/>
    </row>
    <row r="31" ht="15" spans="1:6">
      <c r="A31" s="43"/>
      <c r="B31" s="40" t="s">
        <v>42</v>
      </c>
      <c r="C31" s="37">
        <v>83</v>
      </c>
      <c r="D31" s="38">
        <f t="shared" si="0"/>
        <v>86.49</v>
      </c>
      <c r="E31" s="44"/>
      <c r="F31" s="45"/>
    </row>
    <row r="32" ht="15" spans="1:6">
      <c r="A32" s="43"/>
      <c r="B32" s="40" t="s">
        <v>43</v>
      </c>
      <c r="C32" s="37">
        <v>56</v>
      </c>
      <c r="D32" s="38">
        <f t="shared" si="0"/>
        <v>58.68</v>
      </c>
      <c r="E32" s="44"/>
      <c r="F32" s="45"/>
    </row>
    <row r="33" ht="15" spans="1:6">
      <c r="A33" s="46"/>
      <c r="B33" s="40" t="s">
        <v>44</v>
      </c>
      <c r="C33" s="37">
        <v>29</v>
      </c>
      <c r="D33" s="38">
        <f t="shared" si="0"/>
        <v>30.87</v>
      </c>
      <c r="E33" s="47"/>
      <c r="F33" s="48"/>
    </row>
    <row r="34" spans="1:6">
      <c r="A34" s="36" t="s">
        <v>31</v>
      </c>
      <c r="B34" s="36"/>
      <c r="C34" s="37">
        <f>SUM(C14:C33)</f>
        <v>2559</v>
      </c>
      <c r="D34" s="38">
        <f>SUM(D14:D33)</f>
        <v>2655.77</v>
      </c>
      <c r="E34" s="36"/>
      <c r="F34" s="36"/>
    </row>
    <row r="35" spans="3:4">
      <c r="C35" s="49"/>
      <c r="D35" s="49"/>
    </row>
    <row r="36" spans="3:4">
      <c r="C36" s="49"/>
      <c r="D36" s="49"/>
    </row>
    <row r="37" ht="15" spans="1:6">
      <c r="A37" s="50" t="s">
        <v>48</v>
      </c>
      <c r="B37" s="50"/>
      <c r="C37" s="51">
        <v>575</v>
      </c>
      <c r="D37" s="51">
        <f>C37*1.03</f>
        <v>592.25</v>
      </c>
      <c r="E37" s="52">
        <v>1498340</v>
      </c>
      <c r="F37" s="50" t="s">
        <v>40</v>
      </c>
    </row>
  </sheetData>
  <mergeCells count="17">
    <mergeCell ref="A1:K1"/>
    <mergeCell ref="A2:D2"/>
    <mergeCell ref="E2:K2"/>
    <mergeCell ref="A8:A9"/>
    <mergeCell ref="A14:A18"/>
    <mergeCell ref="A19:A23"/>
    <mergeCell ref="A24:A28"/>
    <mergeCell ref="A29:A33"/>
    <mergeCell ref="C8:C9"/>
    <mergeCell ref="D8:D9"/>
    <mergeCell ref="E14:E33"/>
    <mergeCell ref="F14:F33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2025-01-02T07:13:07Z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7291013930234A84ADC4B23C618A991F_13</vt:lpwstr>
  </property>
</Properties>
</file>