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<sst xmlns="http://schemas.openxmlformats.org/spreadsheetml/2006/main" count="38" uniqueCount="35">
  <si>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</si>
  <si>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</si>
  <si>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</si>
  <si>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202265873252</t>
  </si>
  <si>
    <t>中通快运</t>
  </si>
  <si>
    <t>陈熠，15990299680，浙江省宁波市慈溪市桥头镇开发区仓库慈溪诚信鞋业有限公司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</si>
  <si>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</si>
  <si>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</si>
  <si>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</si>
  <si>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</si>
  <si>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</si>
  <si>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</si>
  <si>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</si>
  <si>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</si>
  <si>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</si>
  <si>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</si>
  <si>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</si>
  <si>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</si>
  <si>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</si>
  <si>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</si>
  <si>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</si>
  <si>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</si>
  <si>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</si>
  <si>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</si>
  <si>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</si>
  <si>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</si>
  <si>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</si>
  <si>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</si>
  <si>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</si>
  <si>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</si>
  <si>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诚信鞋业，S24120515</t>
  </si>
  <si>
    <t>P24120905，，TESCO TS-1mm black-BC 1mm厚黑色松紧绳，10万米分1.2万*7+16000</t>
  </si>
  <si>
    <t>黑色</t>
  </si>
  <si>
    <t>30*37*30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</si>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</sst>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K17" sqref="K17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3">
      <c r="A8" s="23" t="s">
        <v>30</v>
      </c>
      <c r="B8" s="23" t="s">
        <v>31</v>
      </c>
      <c r="C8" s="24"/>
      <c r="D8" s="25" t="s">
        <v>32</v>
      </c>
      <c r="E8" s="25"/>
      <c r="F8" s="26">
        <f>12000*7</f>
        <v>84000</v>
      </c>
      <c r="G8" s="27">
        <v>0</v>
      </c>
      <c r="H8" s="27">
        <f>+F8+G8</f>
        <v>84000</v>
      </c>
      <c r="I8" s="35">
        <v>14.28</v>
      </c>
      <c r="J8" s="36">
        <v>14.86</v>
      </c>
      <c r="K8" s="36" t="s">
        <v>33</v>
      </c>
      <c r="L8" s="35">
        <v>8</v>
      </c>
      <c r="M8" s="2">
        <f>+J8*L8</f>
        <v>118.88</v>
      </c>
    </row>
    <row r="9" s="2" customFormat="1" ht="53" customHeight="1" spans="1:13">
      <c r="A9" s="23" t="s">
        <v>30</v>
      </c>
      <c r="B9" s="23" t="s">
        <v>31</v>
      </c>
      <c r="C9" s="24"/>
      <c r="D9" s="25" t="s">
        <v>32</v>
      </c>
      <c r="E9" s="25"/>
      <c r="F9" s="26">
        <v>16000</v>
      </c>
      <c r="G9" s="27">
        <v>200</v>
      </c>
      <c r="H9" s="27">
        <f>+F9+G9</f>
        <v>16200</v>
      </c>
      <c r="I9" s="36">
        <v>5</v>
      </c>
      <c r="J9" s="36">
        <v>5.3</v>
      </c>
      <c r="K9" s="36" t="s">
        <v>34</v>
      </c>
      <c r="L9" s="36">
        <v>1</v>
      </c>
      <c r="M9" s="2">
        <f>+J9*L9</f>
        <v>5.3</v>
      </c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3">
      <c r="A11" s="29"/>
      <c r="B11" s="29"/>
      <c r="C11" s="30"/>
      <c r="D11" s="31"/>
      <c r="E11" s="31"/>
      <c r="F11" s="31">
        <f t="shared" ref="F11:J11" si="0">SUM(F8:F10)</f>
        <v>100000</v>
      </c>
      <c r="G11" s="31">
        <f t="shared" si="0"/>
        <v>200</v>
      </c>
      <c r="H11" s="31">
        <f t="shared" si="0"/>
        <v>100200</v>
      </c>
      <c r="I11" s="31"/>
      <c r="J11" s="31">
        <f t="shared" si="0"/>
        <v>20.16</v>
      </c>
      <c r="K11" s="37"/>
      <c r="L11" s="31">
        <f>SUM(L8:L10)</f>
        <v>9</v>
      </c>
      <c r="M11" s="4">
        <f>SUM(M8:M10)</f>
        <v>124.18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2025-01-06T09:45:40Z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