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<sst xmlns="http://schemas.openxmlformats.org/spreadsheetml/2006/main" count="75" uniqueCount="53">
  <si>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</si>
  <si>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</si>
  <si>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</si>
  <si>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杭州市萧山区瓜沥镇永联村旁新大源，丽芬打卷
施亚东 15957191621 安能500178667162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</si>
  <si>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</si>
  <si>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</si>
  <si>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</si>
  <si>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</si>
  <si>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</si>
  <si>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</si>
  <si>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</si>
  <si>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</si>
  <si>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</si>
  <si>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</si>
  <si>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</si>
  <si>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</si>
  <si>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</si>
  <si>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</si>
  <si>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</si>
  <si>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</si>
  <si>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</si>
  <si>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</si>
  <si>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</si>
  <si>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</si>
  <si>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</si>
  <si>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P24120692</t>
  </si>
  <si>
    <t xml:space="preserve">21 AULTH09845                                     </t>
  </si>
  <si>
    <t xml:space="preserve">S24120395 </t>
  </si>
  <si>
    <t xml:space="preserve">D7536AX                                                                                             </t>
  </si>
  <si>
    <t>46*35*21</t>
  </si>
  <si>
    <t xml:space="preserve">21_AULBM09507                                     </t>
  </si>
  <si>
    <t>45*33*16</t>
  </si>
  <si>
    <t xml:space="preserve">21 AULBM10015                                     </t>
  </si>
  <si>
    <t>总计</t>
  </si>
  <si>
    <t>颜色</t>
  </si>
  <si>
    <t>尺码</t>
  </si>
  <si>
    <t>生产数</t>
  </si>
  <si>
    <t>PO号</t>
  </si>
  <si>
    <t>款号</t>
  </si>
  <si>
    <t>BG773 - BEIGE</t>
  </si>
  <si>
    <t>S</t>
  </si>
  <si>
    <t>有价格</t>
  </si>
  <si>
    <t>1549201/1549221/1549222/1549223</t>
  </si>
  <si>
    <t>D7536AX</t>
  </si>
  <si>
    <t>M</t>
  </si>
  <si>
    <t>L</t>
  </si>
  <si>
    <t>XL</t>
  </si>
  <si>
    <t>XXL</t>
  </si>
  <si>
    <t>BK27 - BLACK</t>
  </si>
  <si>
    <t>无价格</t>
  </si>
  <si>
    <t>1549201/1549202/1549204/1549205/1549212/1549214/1549215/1549216/1549203/1549206/1549207/1549208/1549209/1549210/1549211/1549213</t>
  </si>
  <si>
    <t>NV106 - NAVY</t>
  </si>
  <si>
    <t>1549202/1549204/1549205/1549212/1549214/1549215/1549216/1549203/1549206/1549207/1549208/1549209/1549211/1549213/1549224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</si>
</sst>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179" fontId="9" fillId="0" borderId="1" xfId="49" applyNumberFormat="1" applyFont="1" applyFill="1" applyBorder="1" applyAlignment="1">
      <alignment horizontal="center" vertical="center" wrapText="1"/>
    </xf>
    <xf numFmtId="179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workbookViewId="0">
      <selection activeCell="K11" sqref="A1:K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45298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12558</v>
      </c>
      <c r="F8" s="30"/>
      <c r="G8" s="30">
        <v>12954</v>
      </c>
      <c r="H8" s="31">
        <v>1</v>
      </c>
      <c r="I8" s="30"/>
      <c r="J8" s="30">
        <v>14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14644</v>
      </c>
      <c r="F9" s="30"/>
      <c r="G9" s="30">
        <v>15000</v>
      </c>
      <c r="H9" s="31">
        <v>2</v>
      </c>
      <c r="I9" s="30"/>
      <c r="J9" s="30">
        <v>15</v>
      </c>
      <c r="K9" s="30" t="s">
        <v>31</v>
      </c>
    </row>
    <row r="10" ht="15" spans="1:11">
      <c r="A10" s="35"/>
      <c r="B10" s="33" t="s">
        <v>32</v>
      </c>
      <c r="C10" s="36"/>
      <c r="D10" s="36"/>
      <c r="E10" s="30">
        <v>14644</v>
      </c>
      <c r="F10" s="30"/>
      <c r="G10" s="30">
        <v>15000</v>
      </c>
      <c r="H10" s="31">
        <v>3</v>
      </c>
      <c r="I10" s="30"/>
      <c r="J10" s="30">
        <v>13.5</v>
      </c>
      <c r="K10" s="30" t="s">
        <v>31</v>
      </c>
    </row>
    <row r="11" spans="1:11">
      <c r="A11" s="30" t="s">
        <v>33</v>
      </c>
      <c r="B11" s="30"/>
      <c r="C11" s="30"/>
      <c r="D11" s="30"/>
      <c r="E11" s="37">
        <f>SUM(E8:E10)</f>
        <v>41846</v>
      </c>
      <c r="F11" s="37"/>
      <c r="G11" s="37">
        <f>SUM(G8:G10)</f>
        <v>42954</v>
      </c>
      <c r="H11" s="38">
        <v>3</v>
      </c>
      <c r="I11" s="37"/>
      <c r="J11" s="37">
        <f>SUM(J8:J10)</f>
        <v>42.5</v>
      </c>
      <c r="K11" s="30"/>
    </row>
    <row r="14" spans="1:7">
      <c r="A14" s="39" t="s">
        <v>34</v>
      </c>
      <c r="B14" s="39" t="s">
        <v>35</v>
      </c>
      <c r="C14" s="40" t="s">
        <v>18</v>
      </c>
      <c r="D14" s="41" t="s">
        <v>36</v>
      </c>
      <c r="E14" s="39"/>
      <c r="F14" s="39" t="s">
        <v>37</v>
      </c>
      <c r="G14" s="39" t="s">
        <v>38</v>
      </c>
    </row>
    <row r="15" ht="15" spans="1:7">
      <c r="A15" s="42" t="s">
        <v>39</v>
      </c>
      <c r="B15" s="43" t="s">
        <v>40</v>
      </c>
      <c r="C15" s="40">
        <v>900.22</v>
      </c>
      <c r="D15" s="41">
        <f t="shared" ref="D15:D34" si="0">C15*1.03+1</f>
        <v>928.2266</v>
      </c>
      <c r="E15" s="44" t="s">
        <v>41</v>
      </c>
      <c r="F15" s="45" t="s">
        <v>42</v>
      </c>
      <c r="G15" s="42" t="s">
        <v>43</v>
      </c>
    </row>
    <row r="16" ht="15" spans="1:7">
      <c r="A16" s="46"/>
      <c r="B16" s="43" t="s">
        <v>44</v>
      </c>
      <c r="C16" s="40">
        <v>1350.33</v>
      </c>
      <c r="D16" s="41">
        <f t="shared" si="0"/>
        <v>1391.8399</v>
      </c>
      <c r="E16" s="47"/>
      <c r="F16" s="48"/>
      <c r="G16" s="46"/>
    </row>
    <row r="17" ht="15" spans="1:7">
      <c r="A17" s="46"/>
      <c r="B17" s="43" t="s">
        <v>45</v>
      </c>
      <c r="C17" s="40">
        <v>900.22</v>
      </c>
      <c r="D17" s="41">
        <f t="shared" si="0"/>
        <v>928.2266</v>
      </c>
      <c r="E17" s="47"/>
      <c r="F17" s="48"/>
      <c r="G17" s="46"/>
    </row>
    <row r="18" ht="15" spans="1:7">
      <c r="A18" s="46"/>
      <c r="B18" s="43" t="s">
        <v>46</v>
      </c>
      <c r="C18" s="40">
        <v>450.11</v>
      </c>
      <c r="D18" s="41">
        <f t="shared" si="0"/>
        <v>464.6133</v>
      </c>
      <c r="E18" s="47"/>
      <c r="F18" s="48"/>
      <c r="G18" s="46"/>
    </row>
    <row r="19" ht="15" spans="1:7">
      <c r="A19" s="49"/>
      <c r="B19" s="43" t="s">
        <v>47</v>
      </c>
      <c r="C19" s="40">
        <v>450.11</v>
      </c>
      <c r="D19" s="41">
        <f t="shared" si="0"/>
        <v>464.6133</v>
      </c>
      <c r="E19" s="50"/>
      <c r="F19" s="51"/>
      <c r="G19" s="46"/>
    </row>
    <row r="20" ht="15" spans="1:7">
      <c r="A20" s="42" t="s">
        <v>48</v>
      </c>
      <c r="B20" s="43" t="s">
        <v>40</v>
      </c>
      <c r="C20" s="40">
        <v>170.98</v>
      </c>
      <c r="D20" s="41">
        <f t="shared" si="0"/>
        <v>177.1094</v>
      </c>
      <c r="E20" s="44" t="s">
        <v>49</v>
      </c>
      <c r="F20" s="45">
        <v>1549218</v>
      </c>
      <c r="G20" s="46"/>
    </row>
    <row r="21" ht="15" spans="1:7">
      <c r="A21" s="46"/>
      <c r="B21" s="43" t="s">
        <v>44</v>
      </c>
      <c r="C21" s="40">
        <v>255.44</v>
      </c>
      <c r="D21" s="41">
        <f t="shared" si="0"/>
        <v>264.1032</v>
      </c>
      <c r="E21" s="47"/>
      <c r="F21" s="48"/>
      <c r="G21" s="46"/>
    </row>
    <row r="22" ht="15" spans="1:7">
      <c r="A22" s="46"/>
      <c r="B22" s="43" t="s">
        <v>45</v>
      </c>
      <c r="C22" s="40">
        <v>170.98</v>
      </c>
      <c r="D22" s="41">
        <f t="shared" si="0"/>
        <v>177.1094</v>
      </c>
      <c r="E22" s="47"/>
      <c r="F22" s="48"/>
      <c r="G22" s="46"/>
    </row>
    <row r="23" ht="15" spans="1:7">
      <c r="A23" s="46"/>
      <c r="B23" s="43" t="s">
        <v>46</v>
      </c>
      <c r="C23" s="40">
        <v>84.46</v>
      </c>
      <c r="D23" s="41">
        <f t="shared" si="0"/>
        <v>87.9938</v>
      </c>
      <c r="E23" s="47"/>
      <c r="F23" s="48"/>
      <c r="G23" s="46"/>
    </row>
    <row r="24" ht="15" spans="1:7">
      <c r="A24" s="49"/>
      <c r="B24" s="43" t="s">
        <v>47</v>
      </c>
      <c r="C24" s="40">
        <v>84.46</v>
      </c>
      <c r="D24" s="41">
        <f t="shared" si="0"/>
        <v>87.9938</v>
      </c>
      <c r="E24" s="50"/>
      <c r="F24" s="51"/>
      <c r="G24" s="46"/>
    </row>
    <row r="25" ht="15" spans="1:7">
      <c r="A25" s="42" t="s">
        <v>48</v>
      </c>
      <c r="B25" s="43" t="s">
        <v>40</v>
      </c>
      <c r="C25" s="40">
        <v>1462.6</v>
      </c>
      <c r="D25" s="41">
        <f t="shared" si="0"/>
        <v>1507.478</v>
      </c>
      <c r="E25" s="44" t="s">
        <v>41</v>
      </c>
      <c r="F25" s="45" t="s">
        <v>50</v>
      </c>
      <c r="G25" s="46"/>
    </row>
    <row r="26" ht="15" spans="1:7">
      <c r="A26" s="46"/>
      <c r="B26" s="43" t="s">
        <v>44</v>
      </c>
      <c r="C26" s="40">
        <v>2193.9</v>
      </c>
      <c r="D26" s="41">
        <f t="shared" si="0"/>
        <v>2260.717</v>
      </c>
      <c r="E26" s="47"/>
      <c r="F26" s="48"/>
      <c r="G26" s="46"/>
    </row>
    <row r="27" ht="15" spans="1:7">
      <c r="A27" s="46"/>
      <c r="B27" s="43" t="s">
        <v>45</v>
      </c>
      <c r="C27" s="40">
        <v>1462.6</v>
      </c>
      <c r="D27" s="41">
        <f t="shared" si="0"/>
        <v>1507.478</v>
      </c>
      <c r="E27" s="47"/>
      <c r="F27" s="48"/>
      <c r="G27" s="46"/>
    </row>
    <row r="28" ht="15" spans="1:7">
      <c r="A28" s="46"/>
      <c r="B28" s="43" t="s">
        <v>46</v>
      </c>
      <c r="C28" s="40">
        <v>731.3</v>
      </c>
      <c r="D28" s="41">
        <f t="shared" si="0"/>
        <v>754.239</v>
      </c>
      <c r="E28" s="47"/>
      <c r="F28" s="48"/>
      <c r="G28" s="46"/>
    </row>
    <row r="29" ht="15" spans="1:7">
      <c r="A29" s="49"/>
      <c r="B29" s="43" t="s">
        <v>47</v>
      </c>
      <c r="C29" s="40">
        <v>731.3</v>
      </c>
      <c r="D29" s="41">
        <f t="shared" si="0"/>
        <v>754.239</v>
      </c>
      <c r="E29" s="50"/>
      <c r="F29" s="51"/>
      <c r="G29" s="46"/>
    </row>
    <row r="30" ht="15" spans="1:7">
      <c r="A30" s="42" t="s">
        <v>51</v>
      </c>
      <c r="B30" s="43" t="s">
        <v>40</v>
      </c>
      <c r="C30" s="40">
        <v>257.5</v>
      </c>
      <c r="D30" s="41">
        <f t="shared" si="0"/>
        <v>266.225</v>
      </c>
      <c r="E30" s="44" t="s">
        <v>41</v>
      </c>
      <c r="F30" s="45" t="s">
        <v>52</v>
      </c>
      <c r="G30" s="46"/>
    </row>
    <row r="31" ht="15" spans="1:7">
      <c r="A31" s="46"/>
      <c r="B31" s="43" t="s">
        <v>44</v>
      </c>
      <c r="C31" s="40">
        <v>386.25</v>
      </c>
      <c r="D31" s="41">
        <f t="shared" si="0"/>
        <v>398.8375</v>
      </c>
      <c r="E31" s="47"/>
      <c r="F31" s="48"/>
      <c r="G31" s="46"/>
    </row>
    <row r="32" ht="15" spans="1:7">
      <c r="A32" s="46"/>
      <c r="B32" s="43" t="s">
        <v>45</v>
      </c>
      <c r="C32" s="40">
        <v>257.5</v>
      </c>
      <c r="D32" s="41">
        <f t="shared" si="0"/>
        <v>266.225</v>
      </c>
      <c r="E32" s="47"/>
      <c r="F32" s="48"/>
      <c r="G32" s="46"/>
    </row>
    <row r="33" ht="15" spans="1:7">
      <c r="A33" s="46"/>
      <c r="B33" s="43" t="s">
        <v>46</v>
      </c>
      <c r="C33" s="40">
        <v>128.75</v>
      </c>
      <c r="D33" s="41">
        <f t="shared" si="0"/>
        <v>133.6125</v>
      </c>
      <c r="E33" s="47"/>
      <c r="F33" s="48"/>
      <c r="G33" s="46"/>
    </row>
    <row r="34" ht="15" spans="1:7">
      <c r="A34" s="49"/>
      <c r="B34" s="43" t="s">
        <v>47</v>
      </c>
      <c r="C34" s="40">
        <v>128.75</v>
      </c>
      <c r="D34" s="41">
        <f t="shared" si="0"/>
        <v>133.6125</v>
      </c>
      <c r="E34" s="50"/>
      <c r="F34" s="51"/>
      <c r="G34" s="49"/>
    </row>
    <row r="35" spans="1:7">
      <c r="A35" s="39" t="s">
        <v>33</v>
      </c>
      <c r="B35" s="39"/>
      <c r="C35" s="40">
        <f>SUM(C15:C34)</f>
        <v>12557.76</v>
      </c>
      <c r="D35" s="41">
        <f>SUM(D15:D34)</f>
        <v>12954.4928</v>
      </c>
      <c r="E35" s="39"/>
      <c r="F35" s="39"/>
      <c r="G35" s="39"/>
    </row>
  </sheetData>
  <mergeCells count="21">
    <mergeCell ref="A1:K1"/>
    <mergeCell ref="A2:D2"/>
    <mergeCell ref="E2:K2"/>
    <mergeCell ref="A8:A10"/>
    <mergeCell ref="A15:A19"/>
    <mergeCell ref="A20:A24"/>
    <mergeCell ref="A25:A29"/>
    <mergeCell ref="A30:A34"/>
    <mergeCell ref="C8:C10"/>
    <mergeCell ref="D8:D10"/>
    <mergeCell ref="E15:E19"/>
    <mergeCell ref="E20:E24"/>
    <mergeCell ref="E25:E29"/>
    <mergeCell ref="E30:E34"/>
    <mergeCell ref="F15:F19"/>
    <mergeCell ref="F20:F24"/>
    <mergeCell ref="F25:F29"/>
    <mergeCell ref="F30:F34"/>
    <mergeCell ref="G15:G34"/>
    <mergeCell ref="A3:D4"/>
    <mergeCell ref="E3:K4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2025-01-07T04:35:08Z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529DB1A470E045DEB28F3CEBC61961D6_13</vt:lpwstr>
  </property>
</Properties>
</file>