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<sst xmlns="http://schemas.openxmlformats.org/spreadsheetml/2006/main" count="123" uniqueCount="60">
  <si>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</si>
  <si>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</si>
  <si>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</si>
  <si>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杭州市萧山区瓜沥镇永联村旁新大源，丽芬打卷
施亚东 15957191621 安能500178667162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</si>
  <si>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</si>
  <si>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</si>
  <si>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</si>
  <si>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</si>
  <si>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</si>
  <si>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</si>
  <si>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</si>
  <si>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</si>
  <si>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</si>
  <si>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</si>
  <si>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</si>
  <si>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</si>
  <si>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</si>
  <si>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</si>
  <si>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</si>
  <si>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</si>
  <si>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</si>
  <si>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</si>
  <si>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</si>
  <si>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</si>
  <si>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</si>
  <si>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P24120855</t>
  </si>
  <si>
    <t xml:space="preserve">21 AULTH09845                                     </t>
  </si>
  <si>
    <t xml:space="preserve">S24120481 </t>
  </si>
  <si>
    <t xml:space="preserve">D1524AX                                                                                             </t>
  </si>
  <si>
    <t>34*22*25</t>
  </si>
  <si>
    <t>31*21*25</t>
  </si>
  <si>
    <t xml:space="preserve">21 AULBM10015                                     </t>
  </si>
  <si>
    <t>45*33*26</t>
  </si>
  <si>
    <t>总计</t>
  </si>
  <si>
    <t>颜色</t>
  </si>
  <si>
    <t>尺码</t>
  </si>
  <si>
    <t>生产数</t>
  </si>
  <si>
    <t>尺码段</t>
  </si>
  <si>
    <t>PO号</t>
  </si>
  <si>
    <t>款号</t>
  </si>
  <si>
    <t>BK27 - BLACK</t>
  </si>
  <si>
    <t>S</t>
  </si>
  <si>
    <t>全码</t>
  </si>
  <si>
    <t>无价格</t>
  </si>
  <si>
    <t>D1524AX</t>
  </si>
  <si>
    <t>M</t>
  </si>
  <si>
    <t>L</t>
  </si>
  <si>
    <t>XL</t>
  </si>
  <si>
    <t>XXL</t>
  </si>
  <si>
    <t>3XL</t>
  </si>
  <si>
    <t>有价格</t>
  </si>
  <si>
    <t>1550587/1550293/1550295/1550296/1550298/1550300/1550302/1550305/1550307/1550308/1550310/1550312/1550314/1550383/1550384/1550385/1550386</t>
  </si>
  <si>
    <t>第1箱</t>
  </si>
  <si>
    <t>BN267 - BROWN</t>
  </si>
  <si>
    <t>1550587/1550293/1550295/1550296/1550298/1550300/1550302/1550383</t>
  </si>
  <si>
    <r>
      <rPr>
        <b/>
        <sz val="11"/>
        <rFont val="宋体"/>
        <charset val="134"/>
      </rPr>
      <t>无</t>
    </r>
    <r>
      <rPr>
        <b/>
        <sz val="11"/>
        <rFont val="Calibri"/>
        <charset val="134"/>
      </rPr>
      <t>3XL</t>
    </r>
  </si>
  <si>
    <t>1550305/1550307/1550308/1550310/1550312/1550314/1550384/1550385/1550386</t>
  </si>
  <si>
    <t>第2箱</t>
  </si>
  <si>
    <t>NV64 - NAVY</t>
  </si>
  <si>
    <t>第3箱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</si>
</sst>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3"/>
  <sheetViews>
    <sheetView tabSelected="1" workbookViewId="0">
      <selection activeCell="G8" sqref="G8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45298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6" t="s">
        <v>11</v>
      </c>
      <c r="J6" s="46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7" t="s">
        <v>22</v>
      </c>
      <c r="J7" s="47" t="s">
        <v>23</v>
      </c>
      <c r="K7" s="22" t="s">
        <v>24</v>
      </c>
    </row>
    <row r="8" spans="1:11">
      <c r="A8" s="27" t="s">
        <v>25</v>
      </c>
      <c r="B8" s="28" t="s">
        <v>26</v>
      </c>
      <c r="C8" s="28" t="s">
        <v>27</v>
      </c>
      <c r="D8" s="28" t="s">
        <v>28</v>
      </c>
      <c r="E8" s="29">
        <v>8893</v>
      </c>
      <c r="F8" s="29"/>
      <c r="G8" s="29">
        <v>9172</v>
      </c>
      <c r="H8" s="30">
        <v>1</v>
      </c>
      <c r="I8" s="29"/>
      <c r="J8" s="29">
        <v>9.7</v>
      </c>
      <c r="K8" s="29" t="s">
        <v>29</v>
      </c>
    </row>
    <row r="9" spans="1:11">
      <c r="A9" s="31"/>
      <c r="B9" s="32"/>
      <c r="C9" s="32"/>
      <c r="D9" s="32"/>
      <c r="E9" s="29">
        <v>6061</v>
      </c>
      <c r="F9" s="29"/>
      <c r="G9" s="29">
        <v>6259</v>
      </c>
      <c r="H9" s="30">
        <v>2</v>
      </c>
      <c r="I9" s="29"/>
      <c r="J9" s="29">
        <v>6.8</v>
      </c>
      <c r="K9" s="29" t="s">
        <v>30</v>
      </c>
    </row>
    <row r="10" spans="1:11">
      <c r="A10" s="31"/>
      <c r="B10" s="33"/>
      <c r="C10" s="32"/>
      <c r="D10" s="32"/>
      <c r="E10" s="29">
        <v>7478</v>
      </c>
      <c r="F10" s="29"/>
      <c r="G10" s="29">
        <v>7708</v>
      </c>
      <c r="H10" s="30">
        <v>3</v>
      </c>
      <c r="I10" s="29"/>
      <c r="J10" s="29">
        <v>8.3</v>
      </c>
      <c r="K10" s="29" t="s">
        <v>29</v>
      </c>
    </row>
    <row r="11" ht="15" spans="1:11">
      <c r="A11" s="34"/>
      <c r="B11" s="35" t="s">
        <v>31</v>
      </c>
      <c r="C11" s="33"/>
      <c r="D11" s="33"/>
      <c r="E11" s="29">
        <v>25254</v>
      </c>
      <c r="F11" s="29"/>
      <c r="G11" s="29">
        <v>26000</v>
      </c>
      <c r="H11" s="30">
        <v>4</v>
      </c>
      <c r="I11" s="29"/>
      <c r="J11" s="29">
        <v>22.6</v>
      </c>
      <c r="K11" s="29" t="s">
        <v>32</v>
      </c>
    </row>
    <row r="12" spans="1:11">
      <c r="A12" s="29" t="s">
        <v>33</v>
      </c>
      <c r="B12" s="29"/>
      <c r="C12" s="29"/>
      <c r="D12" s="29"/>
      <c r="E12" s="36">
        <f>SUM(E8:E11)</f>
        <v>47686</v>
      </c>
      <c r="F12" s="36"/>
      <c r="G12" s="36">
        <f>SUM(G8:G11)</f>
        <v>49139</v>
      </c>
      <c r="H12" s="37">
        <v>4</v>
      </c>
      <c r="I12" s="36"/>
      <c r="J12" s="36">
        <f>SUM(J8:J11)</f>
        <v>47.4</v>
      </c>
      <c r="K12" s="29"/>
    </row>
    <row r="15" spans="1:8">
      <c r="A15" s="38" t="s">
        <v>34</v>
      </c>
      <c r="B15" s="38" t="s">
        <v>35</v>
      </c>
      <c r="C15" s="39" t="s">
        <v>18</v>
      </c>
      <c r="D15" s="40" t="s">
        <v>36</v>
      </c>
      <c r="E15" s="38" t="s">
        <v>37</v>
      </c>
      <c r="F15" s="38"/>
      <c r="G15" s="41" t="s">
        <v>38</v>
      </c>
      <c r="H15" s="38" t="s">
        <v>39</v>
      </c>
    </row>
    <row r="16" ht="15" spans="1:8">
      <c r="A16" s="42" t="s">
        <v>40</v>
      </c>
      <c r="B16" s="43" t="s">
        <v>41</v>
      </c>
      <c r="C16" s="39">
        <v>92.7</v>
      </c>
      <c r="D16" s="40">
        <f t="shared" ref="D16:D27" si="0">C16*1.03+1</f>
        <v>96.481</v>
      </c>
      <c r="E16" s="44" t="s">
        <v>42</v>
      </c>
      <c r="F16" s="44" t="s">
        <v>43</v>
      </c>
      <c r="G16" s="42">
        <v>1550589</v>
      </c>
      <c r="H16" s="42" t="s">
        <v>44</v>
      </c>
    </row>
    <row r="17" ht="15" spans="1:8">
      <c r="A17" s="42"/>
      <c r="B17" s="43" t="s">
        <v>45</v>
      </c>
      <c r="C17" s="39">
        <v>183.34</v>
      </c>
      <c r="D17" s="40">
        <f t="shared" si="0"/>
        <v>189.8402</v>
      </c>
      <c r="E17" s="44"/>
      <c r="F17" s="44"/>
      <c r="G17" s="42"/>
      <c r="H17" s="42"/>
    </row>
    <row r="18" ht="15" spans="1:8">
      <c r="A18" s="42"/>
      <c r="B18" s="43" t="s">
        <v>46</v>
      </c>
      <c r="C18" s="39">
        <v>276.04</v>
      </c>
      <c r="D18" s="40">
        <f t="shared" si="0"/>
        <v>285.3212</v>
      </c>
      <c r="E18" s="44"/>
      <c r="F18" s="44"/>
      <c r="G18" s="42"/>
      <c r="H18" s="42"/>
    </row>
    <row r="19" ht="15" spans="1:8">
      <c r="A19" s="42"/>
      <c r="B19" s="43" t="s">
        <v>47</v>
      </c>
      <c r="C19" s="39">
        <v>183.34</v>
      </c>
      <c r="D19" s="40">
        <f t="shared" si="0"/>
        <v>189.8402</v>
      </c>
      <c r="E19" s="44"/>
      <c r="F19" s="44"/>
      <c r="G19" s="42"/>
      <c r="H19" s="42"/>
    </row>
    <row r="20" ht="15" spans="1:8">
      <c r="A20" s="42"/>
      <c r="B20" s="43" t="s">
        <v>48</v>
      </c>
      <c r="C20" s="39">
        <v>92.7</v>
      </c>
      <c r="D20" s="40">
        <f t="shared" si="0"/>
        <v>96.481</v>
      </c>
      <c r="E20" s="44"/>
      <c r="F20" s="44"/>
      <c r="G20" s="42"/>
      <c r="H20" s="42"/>
    </row>
    <row r="21" ht="15" spans="1:8">
      <c r="A21" s="42"/>
      <c r="B21" s="43" t="s">
        <v>49</v>
      </c>
      <c r="C21" s="39">
        <v>92.7</v>
      </c>
      <c r="D21" s="40">
        <f t="shared" si="0"/>
        <v>96.481</v>
      </c>
      <c r="E21" s="44"/>
      <c r="F21" s="44"/>
      <c r="G21" s="42"/>
      <c r="H21" s="42"/>
    </row>
    <row r="22" ht="15" spans="1:8">
      <c r="A22" s="42" t="s">
        <v>40</v>
      </c>
      <c r="B22" s="43" t="s">
        <v>41</v>
      </c>
      <c r="C22" s="39">
        <v>899.19</v>
      </c>
      <c r="D22" s="40">
        <f t="shared" si="0"/>
        <v>927.1657</v>
      </c>
      <c r="E22" s="44" t="s">
        <v>42</v>
      </c>
      <c r="F22" s="44" t="s">
        <v>50</v>
      </c>
      <c r="G22" s="42" t="s">
        <v>51</v>
      </c>
      <c r="H22" s="42"/>
    </row>
    <row r="23" ht="15" spans="1:8">
      <c r="A23" s="42"/>
      <c r="B23" s="43" t="s">
        <v>45</v>
      </c>
      <c r="C23" s="39">
        <v>1594.44</v>
      </c>
      <c r="D23" s="40">
        <f t="shared" si="0"/>
        <v>1643.2732</v>
      </c>
      <c r="E23" s="44"/>
      <c r="F23" s="44"/>
      <c r="G23" s="42"/>
      <c r="H23" s="42"/>
    </row>
    <row r="24" ht="15" spans="1:8">
      <c r="A24" s="42"/>
      <c r="B24" s="43" t="s">
        <v>46</v>
      </c>
      <c r="C24" s="39">
        <v>2391.66</v>
      </c>
      <c r="D24" s="40">
        <f t="shared" si="0"/>
        <v>2464.4098</v>
      </c>
      <c r="E24" s="44"/>
      <c r="F24" s="44"/>
      <c r="G24" s="42"/>
      <c r="H24" s="42"/>
    </row>
    <row r="25" ht="15" spans="1:8">
      <c r="A25" s="42"/>
      <c r="B25" s="43" t="s">
        <v>47</v>
      </c>
      <c r="C25" s="39">
        <v>1492.47</v>
      </c>
      <c r="D25" s="40">
        <f t="shared" si="0"/>
        <v>1538.2441</v>
      </c>
      <c r="E25" s="44"/>
      <c r="F25" s="44"/>
      <c r="G25" s="42"/>
      <c r="H25" s="42"/>
    </row>
    <row r="26" ht="15" spans="1:8">
      <c r="A26" s="42"/>
      <c r="B26" s="43" t="s">
        <v>48</v>
      </c>
      <c r="C26" s="39">
        <v>797.22</v>
      </c>
      <c r="D26" s="40">
        <f t="shared" si="0"/>
        <v>822.1366</v>
      </c>
      <c r="E26" s="44"/>
      <c r="F26" s="44"/>
      <c r="G26" s="42"/>
      <c r="H26" s="42"/>
    </row>
    <row r="27" ht="15" spans="1:8">
      <c r="A27" s="42"/>
      <c r="B27" s="43" t="s">
        <v>49</v>
      </c>
      <c r="C27" s="39">
        <v>797.22</v>
      </c>
      <c r="D27" s="40">
        <f t="shared" si="0"/>
        <v>822.1366</v>
      </c>
      <c r="E27" s="44"/>
      <c r="F27" s="44"/>
      <c r="G27" s="42"/>
      <c r="H27" s="42"/>
    </row>
    <row r="28" spans="1:8">
      <c r="A28" s="29" t="s">
        <v>33</v>
      </c>
      <c r="B28" s="29"/>
      <c r="C28" s="45">
        <f>SUM(C16:C27)</f>
        <v>8893.02</v>
      </c>
      <c r="D28" s="40">
        <f>SUM(D16:D27)</f>
        <v>9171.8106</v>
      </c>
      <c r="E28" s="29"/>
      <c r="F28" s="29"/>
      <c r="G28" s="29"/>
      <c r="H28" s="29"/>
    </row>
    <row r="30" spans="1:8">
      <c r="A30" s="29" t="s">
        <v>52</v>
      </c>
      <c r="B30" s="29"/>
      <c r="C30" s="29"/>
      <c r="D30" s="29"/>
      <c r="E30" s="29"/>
      <c r="F30" s="29"/>
      <c r="G30" s="29"/>
      <c r="H30" s="29"/>
    </row>
    <row r="32" spans="1:8">
      <c r="A32" s="38" t="s">
        <v>34</v>
      </c>
      <c r="B32" s="38" t="s">
        <v>35</v>
      </c>
      <c r="C32" s="39" t="s">
        <v>18</v>
      </c>
      <c r="D32" s="40" t="s">
        <v>36</v>
      </c>
      <c r="E32" s="38" t="s">
        <v>37</v>
      </c>
      <c r="F32" s="38"/>
      <c r="G32" s="41" t="s">
        <v>38</v>
      </c>
      <c r="H32" s="38" t="s">
        <v>39</v>
      </c>
    </row>
    <row r="33" ht="15" spans="1:8">
      <c r="A33" s="42" t="s">
        <v>53</v>
      </c>
      <c r="B33" s="43" t="s">
        <v>41</v>
      </c>
      <c r="C33" s="39">
        <v>55.62</v>
      </c>
      <c r="D33" s="40">
        <f t="shared" ref="D33:D49" si="1">C33*1.03+1</f>
        <v>58.2886</v>
      </c>
      <c r="E33" s="44" t="s">
        <v>42</v>
      </c>
      <c r="F33" s="44" t="s">
        <v>43</v>
      </c>
      <c r="G33" s="42">
        <v>1550589</v>
      </c>
      <c r="H33" s="42" t="s">
        <v>44</v>
      </c>
    </row>
    <row r="34" ht="15" spans="1:8">
      <c r="A34" s="42"/>
      <c r="B34" s="43" t="s">
        <v>45</v>
      </c>
      <c r="C34" s="39">
        <v>109.18</v>
      </c>
      <c r="D34" s="40">
        <f t="shared" si="1"/>
        <v>113.4554</v>
      </c>
      <c r="E34" s="44"/>
      <c r="F34" s="44"/>
      <c r="G34" s="42"/>
      <c r="H34" s="42"/>
    </row>
    <row r="35" ht="15" spans="1:8">
      <c r="A35" s="42"/>
      <c r="B35" s="43" t="s">
        <v>46</v>
      </c>
      <c r="C35" s="39">
        <v>164.8</v>
      </c>
      <c r="D35" s="40">
        <f t="shared" si="1"/>
        <v>170.744</v>
      </c>
      <c r="E35" s="44"/>
      <c r="F35" s="44"/>
      <c r="G35" s="42"/>
      <c r="H35" s="42"/>
    </row>
    <row r="36" ht="15" spans="1:8">
      <c r="A36" s="42"/>
      <c r="B36" s="43" t="s">
        <v>47</v>
      </c>
      <c r="C36" s="39">
        <v>109.18</v>
      </c>
      <c r="D36" s="40">
        <f t="shared" si="1"/>
        <v>113.4554</v>
      </c>
      <c r="E36" s="44"/>
      <c r="F36" s="44"/>
      <c r="G36" s="42"/>
      <c r="H36" s="42"/>
    </row>
    <row r="37" ht="15" spans="1:8">
      <c r="A37" s="42"/>
      <c r="B37" s="43" t="s">
        <v>48</v>
      </c>
      <c r="C37" s="39">
        <v>55.62</v>
      </c>
      <c r="D37" s="40">
        <f t="shared" si="1"/>
        <v>58.2886</v>
      </c>
      <c r="E37" s="44"/>
      <c r="F37" s="44"/>
      <c r="G37" s="42"/>
      <c r="H37" s="42"/>
    </row>
    <row r="38" ht="15" spans="1:8">
      <c r="A38" s="42"/>
      <c r="B38" s="43" t="s">
        <v>49</v>
      </c>
      <c r="C38" s="39">
        <v>55.62</v>
      </c>
      <c r="D38" s="40">
        <f t="shared" si="1"/>
        <v>58.2886</v>
      </c>
      <c r="E38" s="44"/>
      <c r="F38" s="44"/>
      <c r="G38" s="42"/>
      <c r="H38" s="42"/>
    </row>
    <row r="39" ht="15" spans="1:8">
      <c r="A39" s="42" t="s">
        <v>53</v>
      </c>
      <c r="B39" s="43" t="s">
        <v>41</v>
      </c>
      <c r="C39" s="39">
        <v>451.14</v>
      </c>
      <c r="D39" s="40">
        <f t="shared" si="1"/>
        <v>465.6742</v>
      </c>
      <c r="E39" s="44" t="s">
        <v>42</v>
      </c>
      <c r="F39" s="44" t="s">
        <v>50</v>
      </c>
      <c r="G39" s="42" t="s">
        <v>54</v>
      </c>
      <c r="H39" s="42"/>
    </row>
    <row r="40" ht="15" spans="1:8">
      <c r="A40" s="42"/>
      <c r="B40" s="43" t="s">
        <v>45</v>
      </c>
      <c r="C40" s="39">
        <v>902.28</v>
      </c>
      <c r="D40" s="40">
        <f t="shared" si="1"/>
        <v>930.3484</v>
      </c>
      <c r="E40" s="44"/>
      <c r="F40" s="44"/>
      <c r="G40" s="42"/>
      <c r="H40" s="42"/>
    </row>
    <row r="41" ht="15" spans="1:8">
      <c r="A41" s="42"/>
      <c r="B41" s="43" t="s">
        <v>46</v>
      </c>
      <c r="C41" s="39">
        <v>1353.42</v>
      </c>
      <c r="D41" s="40">
        <f t="shared" si="1"/>
        <v>1395.0226</v>
      </c>
      <c r="E41" s="44"/>
      <c r="F41" s="44"/>
      <c r="G41" s="42"/>
      <c r="H41" s="42"/>
    </row>
    <row r="42" ht="15" spans="1:8">
      <c r="A42" s="42"/>
      <c r="B42" s="43" t="s">
        <v>47</v>
      </c>
      <c r="C42" s="39">
        <v>902.28</v>
      </c>
      <c r="D42" s="40">
        <f t="shared" si="1"/>
        <v>930.3484</v>
      </c>
      <c r="E42" s="44"/>
      <c r="F42" s="44"/>
      <c r="G42" s="42"/>
      <c r="H42" s="42"/>
    </row>
    <row r="43" ht="15" spans="1:8">
      <c r="A43" s="42"/>
      <c r="B43" s="43" t="s">
        <v>48</v>
      </c>
      <c r="C43" s="39">
        <v>451.14</v>
      </c>
      <c r="D43" s="40">
        <f t="shared" si="1"/>
        <v>465.6742</v>
      </c>
      <c r="E43" s="44"/>
      <c r="F43" s="44"/>
      <c r="G43" s="42"/>
      <c r="H43" s="42"/>
    </row>
    <row r="44" ht="15" spans="1:8">
      <c r="A44" s="42"/>
      <c r="B44" s="43" t="s">
        <v>49</v>
      </c>
      <c r="C44" s="39">
        <v>451.14</v>
      </c>
      <c r="D44" s="40">
        <f t="shared" si="1"/>
        <v>465.6742</v>
      </c>
      <c r="E44" s="44"/>
      <c r="F44" s="44"/>
      <c r="G44" s="42"/>
      <c r="H44" s="42"/>
    </row>
    <row r="45" ht="15" spans="1:8">
      <c r="A45" s="42" t="s">
        <v>53</v>
      </c>
      <c r="B45" s="43" t="s">
        <v>41</v>
      </c>
      <c r="C45" s="39">
        <v>199.82</v>
      </c>
      <c r="D45" s="40">
        <f t="shared" si="1"/>
        <v>206.8146</v>
      </c>
      <c r="E45" s="44" t="s">
        <v>55</v>
      </c>
      <c r="F45" s="44" t="s">
        <v>50</v>
      </c>
      <c r="G45" s="42" t="s">
        <v>56</v>
      </c>
      <c r="H45" s="42"/>
    </row>
    <row r="46" ht="15" spans="1:8">
      <c r="A46" s="42"/>
      <c r="B46" s="43" t="s">
        <v>45</v>
      </c>
      <c r="C46" s="39">
        <v>199.82</v>
      </c>
      <c r="D46" s="40">
        <f t="shared" si="1"/>
        <v>206.8146</v>
      </c>
      <c r="E46" s="44"/>
      <c r="F46" s="44"/>
      <c r="G46" s="42"/>
      <c r="H46" s="42"/>
    </row>
    <row r="47" ht="15" spans="1:8">
      <c r="A47" s="42"/>
      <c r="B47" s="43" t="s">
        <v>46</v>
      </c>
      <c r="C47" s="39">
        <v>299.73</v>
      </c>
      <c r="D47" s="40">
        <f t="shared" si="1"/>
        <v>309.7219</v>
      </c>
      <c r="E47" s="44"/>
      <c r="F47" s="44"/>
      <c r="G47" s="42"/>
      <c r="H47" s="42"/>
    </row>
    <row r="48" ht="15" spans="1:8">
      <c r="A48" s="42"/>
      <c r="B48" s="43" t="s">
        <v>47</v>
      </c>
      <c r="C48" s="39">
        <v>199.82</v>
      </c>
      <c r="D48" s="40">
        <f t="shared" si="1"/>
        <v>206.8146</v>
      </c>
      <c r="E48" s="44"/>
      <c r="F48" s="44"/>
      <c r="G48" s="42"/>
      <c r="H48" s="42"/>
    </row>
    <row r="49" ht="15" spans="1:8">
      <c r="A49" s="42"/>
      <c r="B49" s="43" t="s">
        <v>48</v>
      </c>
      <c r="C49" s="39">
        <v>99.91</v>
      </c>
      <c r="D49" s="40">
        <f t="shared" si="1"/>
        <v>103.9073</v>
      </c>
      <c r="E49" s="44"/>
      <c r="F49" s="44"/>
      <c r="G49" s="42"/>
      <c r="H49" s="42"/>
    </row>
    <row r="50" spans="1:8">
      <c r="A50" s="29" t="s">
        <v>33</v>
      </c>
      <c r="B50" s="29"/>
      <c r="C50" s="45">
        <f>SUM(C33:C49)</f>
        <v>6060.52</v>
      </c>
      <c r="D50" s="45">
        <f>SUM(D33:D49)</f>
        <v>6259.3356</v>
      </c>
      <c r="E50" s="29"/>
      <c r="F50" s="29"/>
      <c r="G50" s="29"/>
      <c r="H50" s="29"/>
    </row>
    <row r="52" spans="1:8">
      <c r="A52" s="29" t="s">
        <v>57</v>
      </c>
      <c r="B52" s="29"/>
      <c r="C52" s="29"/>
      <c r="D52" s="29"/>
      <c r="E52" s="29"/>
      <c r="F52" s="29"/>
      <c r="G52" s="29"/>
      <c r="H52" s="29"/>
    </row>
    <row r="54" spans="1:8">
      <c r="A54" s="38" t="s">
        <v>34</v>
      </c>
      <c r="B54" s="38" t="s">
        <v>35</v>
      </c>
      <c r="C54" s="39" t="s">
        <v>18</v>
      </c>
      <c r="D54" s="40" t="s">
        <v>36</v>
      </c>
      <c r="E54" s="38" t="s">
        <v>37</v>
      </c>
      <c r="F54" s="38"/>
      <c r="G54" s="41" t="s">
        <v>38</v>
      </c>
      <c r="H54" s="38" t="s">
        <v>39</v>
      </c>
    </row>
    <row r="55" ht="15" spans="1:8">
      <c r="A55" s="42" t="s">
        <v>58</v>
      </c>
      <c r="B55" s="43" t="s">
        <v>41</v>
      </c>
      <c r="C55" s="39">
        <v>842.54</v>
      </c>
      <c r="D55" s="40">
        <f t="shared" ref="D55:D60" si="2">C55*1.03+1</f>
        <v>868.8162</v>
      </c>
      <c r="E55" s="44" t="s">
        <v>42</v>
      </c>
      <c r="F55" s="44" t="s">
        <v>50</v>
      </c>
      <c r="G55" s="42" t="s">
        <v>51</v>
      </c>
      <c r="H55" s="42" t="s">
        <v>44</v>
      </c>
    </row>
    <row r="56" ht="15" spans="1:8">
      <c r="A56" s="42"/>
      <c r="B56" s="43" t="s">
        <v>45</v>
      </c>
      <c r="C56" s="39">
        <v>1495.56</v>
      </c>
      <c r="D56" s="40">
        <f t="shared" si="2"/>
        <v>1541.4268</v>
      </c>
      <c r="E56" s="44"/>
      <c r="F56" s="44"/>
      <c r="G56" s="42"/>
      <c r="H56" s="42"/>
    </row>
    <row r="57" ht="15" spans="1:8">
      <c r="A57" s="42"/>
      <c r="B57" s="43" t="s">
        <v>46</v>
      </c>
      <c r="C57" s="39">
        <v>2243.34</v>
      </c>
      <c r="D57" s="40">
        <f t="shared" si="2"/>
        <v>2311.6402</v>
      </c>
      <c r="E57" s="44"/>
      <c r="F57" s="44"/>
      <c r="G57" s="42"/>
      <c r="H57" s="42"/>
    </row>
    <row r="58" ht="15" spans="1:8">
      <c r="A58" s="42"/>
      <c r="B58" s="43" t="s">
        <v>47</v>
      </c>
      <c r="C58" s="39">
        <v>1400.8</v>
      </c>
      <c r="D58" s="40">
        <f t="shared" si="2"/>
        <v>1443.824</v>
      </c>
      <c r="E58" s="44"/>
      <c r="F58" s="44"/>
      <c r="G58" s="42"/>
      <c r="H58" s="42"/>
    </row>
    <row r="59" ht="15" spans="1:8">
      <c r="A59" s="42"/>
      <c r="B59" s="43" t="s">
        <v>48</v>
      </c>
      <c r="C59" s="39">
        <v>747.78</v>
      </c>
      <c r="D59" s="40">
        <f t="shared" si="2"/>
        <v>771.2134</v>
      </c>
      <c r="E59" s="44"/>
      <c r="F59" s="44"/>
      <c r="G59" s="42"/>
      <c r="H59" s="42"/>
    </row>
    <row r="60" ht="15" spans="1:8">
      <c r="A60" s="42"/>
      <c r="B60" s="43" t="s">
        <v>49</v>
      </c>
      <c r="C60" s="39">
        <v>747.78</v>
      </c>
      <c r="D60" s="40">
        <f t="shared" si="2"/>
        <v>771.2134</v>
      </c>
      <c r="E60" s="44"/>
      <c r="F60" s="44"/>
      <c r="G60" s="42"/>
      <c r="H60" s="42"/>
    </row>
    <row r="61" spans="1:8">
      <c r="A61" s="29" t="s">
        <v>33</v>
      </c>
      <c r="B61" s="29"/>
      <c r="C61" s="45">
        <f>SUM(C55:C60)</f>
        <v>7477.8</v>
      </c>
      <c r="D61" s="40">
        <f>SUM(D55:D60)</f>
        <v>7708.134</v>
      </c>
      <c r="E61" s="29"/>
      <c r="F61" s="29"/>
      <c r="G61" s="29"/>
      <c r="H61" s="29"/>
    </row>
    <row r="63" spans="1:8">
      <c r="A63" s="29" t="s">
        <v>59</v>
      </c>
      <c r="B63" s="29"/>
      <c r="C63" s="29"/>
      <c r="D63" s="29"/>
      <c r="E63" s="29"/>
      <c r="F63" s="29"/>
      <c r="G63" s="29"/>
      <c r="H63" s="29"/>
    </row>
  </sheetData>
  <mergeCells count="39">
    <mergeCell ref="A1:K1"/>
    <mergeCell ref="A2:D2"/>
    <mergeCell ref="E2:K2"/>
    <mergeCell ref="A30:H30"/>
    <mergeCell ref="A52:H52"/>
    <mergeCell ref="A63:H63"/>
    <mergeCell ref="A8:A11"/>
    <mergeCell ref="A16:A21"/>
    <mergeCell ref="A22:A27"/>
    <mergeCell ref="A33:A38"/>
    <mergeCell ref="A39:A44"/>
    <mergeCell ref="A45:A49"/>
    <mergeCell ref="A55:A60"/>
    <mergeCell ref="B8:B10"/>
    <mergeCell ref="C8:C11"/>
    <mergeCell ref="D8:D11"/>
    <mergeCell ref="E16:E21"/>
    <mergeCell ref="E22:E27"/>
    <mergeCell ref="E33:E38"/>
    <mergeCell ref="E39:E44"/>
    <mergeCell ref="E45:E49"/>
    <mergeCell ref="E55:E60"/>
    <mergeCell ref="F16:F21"/>
    <mergeCell ref="F22:F27"/>
    <mergeCell ref="F33:F38"/>
    <mergeCell ref="F39:F44"/>
    <mergeCell ref="F45:F49"/>
    <mergeCell ref="F55:F60"/>
    <mergeCell ref="G16:G21"/>
    <mergeCell ref="G22:G27"/>
    <mergeCell ref="G33:G38"/>
    <mergeCell ref="G39:G44"/>
    <mergeCell ref="G45:G49"/>
    <mergeCell ref="G55:G60"/>
    <mergeCell ref="H16:H27"/>
    <mergeCell ref="H33:H49"/>
    <mergeCell ref="H55:H60"/>
    <mergeCell ref="A3:D4"/>
    <mergeCell ref="E3:K4"/>
  </mergeCells>
  <pageMargins left="0.7" right="0.7" top="0.75" bottom="0.75" header="0.3" footer="0.3"/>
  <pageSetup paperSize="9" scale="5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2025-01-07T04:43:56Z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12CD179198BE46119EEA44FA2E48BF8E_13</vt:lpwstr>
  </property>
</Properties>
</file>