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J:\客户资料\其他客户\上海景颢服饰\上海睿颢服饰\发货清单\"/>
    </mc:Choice>
  </mc:AlternateContent>
  <xr:revisionPtr revIDLastSave="0" documentId="13_ncr:1_{B2EEAD4A-178E-4DEB-B26D-258818A66A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纸卡" sheetId="67" r:id="rId1"/>
    <sheet name="不干胶" sheetId="6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纸卡!$A$44:$L$61</definedName>
  </definedNames>
  <calcPr calcId="191029"/>
</workbook>
</file>

<file path=xl/calcChain.xml><?xml version="1.0" encoding="utf-8"?>
<calcChain xmlns="http://schemas.openxmlformats.org/spreadsheetml/2006/main">
  <c r="L17" i="68" l="1"/>
  <c r="G17" i="68"/>
  <c r="F17" i="68"/>
  <c r="E17" i="68"/>
  <c r="G16" i="68"/>
  <c r="G15" i="68"/>
  <c r="G14" i="68"/>
  <c r="G13" i="68"/>
  <c r="G12" i="68"/>
  <c r="G11" i="68"/>
  <c r="G10" i="68"/>
  <c r="L9" i="68"/>
  <c r="G9" i="68"/>
  <c r="K61" i="67"/>
  <c r="I61" i="67"/>
  <c r="H61" i="67"/>
  <c r="F61" i="67"/>
  <c r="E61" i="67"/>
  <c r="D61" i="67"/>
  <c r="F60" i="67"/>
  <c r="F59" i="67"/>
  <c r="F58" i="67"/>
  <c r="F57" i="67"/>
  <c r="F56" i="67"/>
  <c r="F55" i="67"/>
  <c r="F54" i="67"/>
  <c r="F53" i="67"/>
  <c r="F52" i="67"/>
  <c r="F51" i="67"/>
  <c r="F50" i="67"/>
  <c r="F49" i="67"/>
  <c r="D45" i="67"/>
  <c r="K42" i="67"/>
  <c r="I42" i="67"/>
  <c r="H42" i="67"/>
  <c r="F42" i="67"/>
  <c r="E42" i="67"/>
  <c r="D42" i="67"/>
  <c r="F41" i="67"/>
  <c r="F40" i="67"/>
  <c r="F39" i="67"/>
  <c r="F38" i="67"/>
  <c r="F37" i="67"/>
  <c r="F36" i="67"/>
  <c r="F35" i="67"/>
  <c r="F34" i="67"/>
  <c r="F33" i="67"/>
  <c r="F32" i="67"/>
  <c r="D28" i="67"/>
  <c r="K25" i="67"/>
  <c r="I25" i="67"/>
  <c r="H25" i="67"/>
  <c r="F25" i="67"/>
  <c r="E25" i="67"/>
  <c r="D25" i="67"/>
  <c r="F24" i="67"/>
  <c r="F23" i="67"/>
  <c r="F22" i="67"/>
  <c r="D17" i="67"/>
  <c r="K14" i="67"/>
  <c r="I14" i="67"/>
  <c r="H14" i="67"/>
  <c r="F14" i="67"/>
  <c r="E14" i="67"/>
  <c r="D14" i="67"/>
  <c r="F13" i="67"/>
  <c r="F12" i="67"/>
  <c r="F11" i="67"/>
  <c r="F10" i="67"/>
  <c r="F9" i="67"/>
  <c r="F8" i="67"/>
  <c r="F7" i="67"/>
  <c r="D2" i="67"/>
</calcChain>
</file>

<file path=xl/sharedStrings.xml><?xml version="1.0" encoding="utf-8"?>
<sst xmlns="http://schemas.openxmlformats.org/spreadsheetml/2006/main" count="240" uniqueCount="93">
  <si>
    <t>上 海 汭 珩 发  货  清  单</t>
  </si>
  <si>
    <t>（ruiheng 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</si>
  <si>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</si>
  <si>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</si>
  <si>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ORDER NR</t>
  </si>
  <si>
    <t>Item Code</t>
  </si>
  <si>
    <t>ARTICLE</t>
  </si>
  <si>
    <t>PRODUCT DESCRIPTION</t>
  </si>
  <si>
    <t>Order Qty</t>
  </si>
  <si>
    <t>Back-up Qty</t>
  </si>
  <si>
    <t>Total Qty</t>
  </si>
  <si>
    <t>Carton #/Total</t>
  </si>
  <si>
    <t>Net Weight (kg)</t>
  </si>
  <si>
    <t>Gross Weight (kg)</t>
  </si>
  <si>
    <t xml:space="preserve">Carton Size(CM) </t>
  </si>
  <si>
    <t>CBM</t>
  </si>
  <si>
    <t>REMARK</t>
  </si>
  <si>
    <t>订单号</t>
  </si>
  <si>
    <t>产品型号</t>
  </si>
  <si>
    <t>客户单号</t>
  </si>
  <si>
    <t>(产品描述)</t>
  </si>
  <si>
    <t>订单数</t>
  </si>
  <si>
    <t>备品数</t>
  </si>
  <si>
    <t>总实发数</t>
  </si>
  <si>
    <t>总箱数/箱号</t>
  </si>
  <si>
    <r>
      <rPr>
        <b/>
        <sz val="10"/>
        <rFont val="宋体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</si>
  <si>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</si>
  <si>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</si>
  <si>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</si>
  <si>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</si>
  <si>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GE/12/M13677</t>
  </si>
  <si>
    <t>0-6</t>
  </si>
  <si>
    <t>1/1</t>
  </si>
  <si>
    <t>合计：</t>
  </si>
  <si>
    <t>6-12</t>
  </si>
  <si>
    <t>12-24</t>
  </si>
  <si>
    <t>9-12</t>
  </si>
  <si>
    <t>1/7</t>
  </si>
  <si>
    <t>2/7</t>
  </si>
  <si>
    <t>3/7</t>
  </si>
  <si>
    <t>4/7</t>
  </si>
  <si>
    <t>5/7</t>
  </si>
  <si>
    <t>6/7</t>
  </si>
  <si>
    <t>7/7</t>
  </si>
  <si>
    <t>50*30*26</t>
  </si>
  <si>
    <t>1/3</t>
  </si>
  <si>
    <t>2/3</t>
  </si>
  <si>
    <t>3/3</t>
  </si>
  <si>
    <t>Carton Size(CM)</t>
  </si>
  <si>
    <t>50*30*15</t>
  </si>
  <si>
    <t>50*30*20</t>
  </si>
  <si>
    <t>S24120446</t>
  </si>
  <si>
    <t>FFB/23/M14456G</t>
  </si>
  <si>
    <t>GA-61998</t>
  </si>
  <si>
    <t>GA-61998 (GA25-0061 0063-01-04 05,GA25-0064-01-01 02 03) Rider</t>
  </si>
  <si>
    <t>GA-61998 (GA25-0061 0063-02-04,GA25-0064-02-01 02 03,) Rider</t>
  </si>
  <si>
    <t>KU/23/M10295G</t>
  </si>
  <si>
    <t>1/10</t>
  </si>
  <si>
    <t>GA-61998 (GA25-0077 79 80-01-03 04,GA25-0078-01-03 04 05) Rider</t>
  </si>
  <si>
    <t>2/10</t>
  </si>
  <si>
    <t>3/10</t>
  </si>
  <si>
    <t>4/10</t>
  </si>
  <si>
    <t>5/10</t>
  </si>
  <si>
    <t>6/10</t>
  </si>
  <si>
    <t>7/10</t>
  </si>
  <si>
    <t>8/10</t>
  </si>
  <si>
    <t>9/10</t>
  </si>
  <si>
    <t>10/10</t>
  </si>
  <si>
    <t>1/12</t>
  </si>
  <si>
    <t>GA-61998 (GA25-0101-01-01,GA25-0102-01-01 02) Rider</t>
  </si>
  <si>
    <t>2/12</t>
  </si>
  <si>
    <t>3/12</t>
  </si>
  <si>
    <t>4/12</t>
  </si>
  <si>
    <t>5/12</t>
  </si>
  <si>
    <t>6/12</t>
  </si>
  <si>
    <t>7/12</t>
  </si>
  <si>
    <t>8/12</t>
  </si>
  <si>
    <t>9/12</t>
  </si>
  <si>
    <t>10/12</t>
  </si>
  <si>
    <t>11/12</t>
  </si>
  <si>
    <t>12/12</t>
  </si>
  <si>
    <t>S24120447</t>
  </si>
  <si>
    <t>GA-61996 (GA25-0061 0063-01-04 05,02-04,GA25-0061-01 02)尺码贴纸</t>
  </si>
  <si>
    <t>N/B</t>
  </si>
  <si>
    <t>12</t>
  </si>
  <si>
    <t>13</t>
  </si>
  <si>
    <t>40*30*23</t>
  </si>
  <si>
    <t>GA-61996 (GA25-0077 79 80-01-03 04,GA25-0078-01-03 04 05,GA25-0101-01-01,GA25-0102-01-01 02)尺码贴纸</t>
  </si>
  <si>
    <t>6-8H</t>
  </si>
  <si>
    <t>12H-3</t>
  </si>
  <si>
    <t>GA-61996 (GA25-0101-01-01,GA25-0102-01-01 02)尺码贴纸</t>
  </si>
  <si>
    <t>4-5H</t>
  </si>
  <si>
    <t>壹米滴答109822016781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</si>
</sst>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0.00_);[Red]\(0.00\)"/>
  </numFmts>
  <fonts count="21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2"/>
      <name val="黑体"/>
      <charset val="134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sz val="9"/>
      <name val="Franklin Gothic Book"/>
      <family val="2"/>
    </font>
    <font>
      <sz val="9"/>
      <name val="宋体"/>
      <charset val="134"/>
      <scheme val="minor"/>
    </font>
    <font>
      <b/>
      <sz val="11"/>
      <color indexed="3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 wrapText="1"/>
    </xf>
    <xf numFmtId="49" fontId="9" fillId="0" borderId="3" xfId="4" applyNumberFormat="1" applyFont="1" applyBorder="1" applyAlignment="1">
      <alignment horizontal="center" vertical="center" wrapText="1"/>
    </xf>
    <xf numFmtId="176" fontId="9" fillId="0" borderId="3" xfId="4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4" applyNumberFormat="1" applyFont="1" applyBorder="1" applyAlignment="1">
      <alignment horizontal="center" vertical="center" wrapText="1"/>
    </xf>
    <xf numFmtId="176" fontId="10" fillId="0" borderId="4" xfId="4" applyNumberFormat="1" applyFont="1" applyBorder="1" applyAlignment="1">
      <alignment horizontal="center" vertical="center" wrapText="1"/>
    </xf>
    <xf numFmtId="49" fontId="10" fillId="0" borderId="4" xfId="4" applyNumberFormat="1" applyFont="1" applyBorder="1" applyAlignment="1">
      <alignment horizontal="center" vertical="center" wrapText="1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177" fontId="14" fillId="0" borderId="3" xfId="0" applyNumberFormat="1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177" fontId="9" fillId="0" borderId="3" xfId="4" applyNumberFormat="1" applyFont="1" applyBorder="1" applyAlignment="1">
      <alignment horizontal="center" vertical="center" wrapText="1"/>
    </xf>
    <xf numFmtId="178" fontId="10" fillId="0" borderId="4" xfId="4" applyNumberFormat="1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49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0" fontId="12" fillId="0" borderId="3" xfId="0" quotePrefix="1" applyFont="1" applyBorder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</cellXfs>
  <cellStyles count="9">
    <cellStyle name="Normal 2" xfId="1" xr:uid="{00000000-0005-0000-0000-000031000000}"/>
    <cellStyle name="Normal 3" xfId="2" xr:uid="{00000000-0005-0000-0000-000032000000}"/>
    <cellStyle name="Normal_WALMART CANADA FINAL FORMS" xfId="3" xr:uid="{00000000-0005-0000-0000-000033000000}"/>
    <cellStyle name="常规" xfId="0" builtinId="0"/>
    <cellStyle name="常规 2" xfId="4" xr:uid="{00000000-0005-0000-0000-000034000000}"/>
    <cellStyle name="常规 2 2" xfId="5" xr:uid="{00000000-0005-0000-0000-000035000000}"/>
    <cellStyle name="常规 3" xfId="6" xr:uid="{00000000-0005-0000-0000-000036000000}"/>
    <cellStyle name="常规 4" xfId="7" xr:uid="{00000000-0005-0000-0000-000037000000}"/>
    <cellStyle name="一般_Sheet1" xfId="8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145677</xdr:colOff>
      <xdr:row>1</xdr:row>
      <xdr:rowOff>44824</xdr:rowOff>
    </xdr:from>
    <xdr:to>
      <xdr:col>19</xdr:col>
      <xdr:colOff>141560</xdr:colOff>
      <xdr:row>20</xdr:row>
      <xdr:rowOff>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D8A7B14-7942-D15D-97B0-C31DC22E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9471" y="381000"/>
          <a:ext cx="4780795" cy="4336677"/>
        </a:xfrm>
        <a:prstGeom prst="rect">
          <a:avLst/>
        </a:prstGeom>
      </xdr:spPr>
    </xdr:pic>
    <xdr:clientData/>
  </xdr:twoCellAnchor>
  <xdr:twoCellAnchor editAs="oneCell">
    <xdr:from>
      <xdr:col>12</xdr:col>
      <xdr:colOff>324971</xdr:colOff>
      <xdr:row>21</xdr:row>
      <xdr:rowOff>168088</xdr:rowOff>
    </xdr:from>
    <xdr:to>
      <xdr:col>20</xdr:col>
      <xdr:colOff>446739</xdr:colOff>
      <xdr:row>31</xdr:row>
      <xdr:rowOff>655103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D19C668-D4B6-4326-B4FB-FBB3A2A2F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38765" y="5199529"/>
          <a:ext cx="5590239" cy="3019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21</xdr:col>
      <xdr:colOff>18295</xdr:colOff>
      <xdr:row>12</xdr:row>
      <xdr:rowOff>485856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639DA73-F34E-48F1-8FF0-1D26A6139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1415143"/>
          <a:ext cx="4780795" cy="43366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L61"/>
  <sheetViews>
    <sheetView tabSelected="1" zoomScale="85" zoomScaleNormal="85" workbookViewId="0">
      <selection activeCell="X16" sqref="X16"/>
    </sheetView>
  </sheetViews>
  <sheetFormatPr defaultColWidth="9" defaultRowHeight="13.5" x14ac:dyDescent="0.15"/>
  <cols>
    <col min="1" max="1" width="11.5" customWidth="1"/>
    <col min="2" max="2" width="16" customWidth="1"/>
    <col min="12" max="12" width="16.625" customWidth="1"/>
  </cols>
  <sheetData>
    <row r="1" spans="1:12" ht="26.25" x14ac:dyDescent="0.15">
      <c r="A1" s="29" t="s">
        <v>1</v>
      </c>
      <c r="B1" s="30"/>
      <c r="C1" s="30"/>
      <c r="D1" s="30"/>
      <c r="E1" s="30"/>
      <c r="F1" s="30"/>
      <c r="G1" s="31"/>
      <c r="H1" s="30"/>
      <c r="I1" s="30"/>
      <c r="J1" s="30"/>
      <c r="K1" s="30"/>
      <c r="L1" s="1"/>
    </row>
    <row r="2" spans="1:12" ht="15" x14ac:dyDescent="0.15">
      <c r="A2" s="32" t="s">
        <v>2</v>
      </c>
      <c r="B2" s="32"/>
      <c r="C2" s="32"/>
      <c r="D2" s="33">
        <f ca="1">TODAY()</f>
        <v>45665</v>
      </c>
      <c r="E2" s="33"/>
      <c r="F2" s="33"/>
      <c r="G2" s="34"/>
      <c r="H2" s="33"/>
      <c r="I2" s="33"/>
      <c r="J2" s="33"/>
      <c r="K2" s="33"/>
      <c r="L2" s="1"/>
    </row>
    <row r="3" spans="1:12" x14ac:dyDescent="0.15">
      <c r="A3" s="35" t="s">
        <v>3</v>
      </c>
      <c r="B3" s="36"/>
      <c r="C3" s="36"/>
      <c r="D3" s="43" t="s">
        <v>92</v>
      </c>
      <c r="E3" s="38"/>
      <c r="F3" s="38"/>
      <c r="G3" s="38"/>
      <c r="H3" s="38"/>
      <c r="I3" s="38"/>
      <c r="J3" s="38"/>
      <c r="K3" s="38"/>
      <c r="L3" s="38"/>
    </row>
    <row r="4" spans="1:12" x14ac:dyDescent="0.15">
      <c r="A4" s="36"/>
      <c r="B4" s="36"/>
      <c r="C4" s="36"/>
      <c r="D4" s="37"/>
      <c r="E4" s="38"/>
      <c r="F4" s="38"/>
      <c r="G4" s="38"/>
      <c r="H4" s="38"/>
      <c r="I4" s="38"/>
      <c r="J4" s="38"/>
      <c r="K4" s="38"/>
      <c r="L4" s="38"/>
    </row>
    <row r="5" spans="1:12" ht="25.5" x14ac:dyDescent="0.15">
      <c r="A5" s="4" t="s">
        <v>4</v>
      </c>
      <c r="B5" s="5" t="s">
        <v>5</v>
      </c>
      <c r="C5" s="6" t="s">
        <v>6</v>
      </c>
      <c r="D5" s="7" t="s">
        <v>8</v>
      </c>
      <c r="E5" s="7" t="s">
        <v>9</v>
      </c>
      <c r="F5" s="7" t="s">
        <v>10</v>
      </c>
      <c r="G5" s="6" t="s">
        <v>11</v>
      </c>
      <c r="H5" s="22" t="s">
        <v>12</v>
      </c>
      <c r="I5" s="22" t="s">
        <v>13</v>
      </c>
      <c r="J5" s="22" t="s">
        <v>48</v>
      </c>
      <c r="K5" s="22" t="s">
        <v>15</v>
      </c>
      <c r="L5" s="22" t="s">
        <v>16</v>
      </c>
    </row>
    <row r="6" spans="1:12" ht="24.75" x14ac:dyDescent="0.15">
      <c r="A6" s="8" t="s">
        <v>17</v>
      </c>
      <c r="B6" s="9" t="s">
        <v>18</v>
      </c>
      <c r="C6" s="10" t="s">
        <v>19</v>
      </c>
      <c r="D6" s="11" t="s">
        <v>21</v>
      </c>
      <c r="E6" s="12" t="s">
        <v>22</v>
      </c>
      <c r="F6" s="12" t="s">
        <v>23</v>
      </c>
      <c r="G6" s="13" t="s">
        <v>24</v>
      </c>
      <c r="H6" s="23" t="s">
        <v>25</v>
      </c>
      <c r="I6" s="23" t="s">
        <v>26</v>
      </c>
      <c r="J6" s="23" t="s">
        <v>27</v>
      </c>
      <c r="K6" s="23" t="s">
        <v>28</v>
      </c>
      <c r="L6" s="24" t="s">
        <v>29</v>
      </c>
    </row>
    <row r="7" spans="1:12" ht="54" x14ac:dyDescent="0.15">
      <c r="A7" s="20" t="s">
        <v>51</v>
      </c>
      <c r="B7" s="20" t="s">
        <v>52</v>
      </c>
      <c r="C7" s="20" t="s">
        <v>53</v>
      </c>
      <c r="D7" s="20">
        <v>6300</v>
      </c>
      <c r="E7" s="20"/>
      <c r="F7" s="20">
        <f>D7+E7</f>
        <v>6300</v>
      </c>
      <c r="G7" s="25" t="s">
        <v>37</v>
      </c>
      <c r="H7" s="20">
        <v>21</v>
      </c>
      <c r="I7" s="20">
        <v>22</v>
      </c>
      <c r="J7" s="20" t="s">
        <v>44</v>
      </c>
      <c r="K7" s="20">
        <v>3.9E-2</v>
      </c>
      <c r="L7" s="26" t="s">
        <v>54</v>
      </c>
    </row>
    <row r="8" spans="1:12" x14ac:dyDescent="0.15">
      <c r="D8" s="20">
        <v>6300</v>
      </c>
      <c r="E8" s="20"/>
      <c r="F8" s="20">
        <f t="shared" ref="F8:F13" si="0">D8+E8</f>
        <v>6300</v>
      </c>
      <c r="G8" s="20" t="s">
        <v>38</v>
      </c>
      <c r="H8" s="20">
        <v>21</v>
      </c>
      <c r="I8" s="20">
        <v>22</v>
      </c>
      <c r="J8" s="20" t="s">
        <v>44</v>
      </c>
      <c r="K8" s="20">
        <v>3.9E-2</v>
      </c>
      <c r="L8" s="20"/>
    </row>
    <row r="9" spans="1:12" x14ac:dyDescent="0.15">
      <c r="D9" s="20">
        <v>6300</v>
      </c>
      <c r="E9" s="20"/>
      <c r="F9" s="20">
        <f t="shared" si="0"/>
        <v>6300</v>
      </c>
      <c r="G9" s="20" t="s">
        <v>39</v>
      </c>
      <c r="H9" s="20">
        <v>21</v>
      </c>
      <c r="I9" s="20">
        <v>22</v>
      </c>
      <c r="J9" s="20" t="s">
        <v>44</v>
      </c>
      <c r="K9" s="20">
        <v>3.9E-2</v>
      </c>
      <c r="L9" s="20"/>
    </row>
    <row r="10" spans="1:12" x14ac:dyDescent="0.15">
      <c r="D10" s="20">
        <v>6300</v>
      </c>
      <c r="E10" s="20"/>
      <c r="F10" s="20">
        <f t="shared" si="0"/>
        <v>6300</v>
      </c>
      <c r="G10" s="20" t="s">
        <v>40</v>
      </c>
      <c r="H10" s="20">
        <v>21</v>
      </c>
      <c r="I10" s="20">
        <v>22</v>
      </c>
      <c r="J10" s="20" t="s">
        <v>44</v>
      </c>
      <c r="K10" s="20">
        <v>3.9E-2</v>
      </c>
      <c r="L10" s="20"/>
    </row>
    <row r="11" spans="1:12" x14ac:dyDescent="0.15">
      <c r="D11" s="20">
        <v>6300</v>
      </c>
      <c r="E11" s="20"/>
      <c r="F11" s="20">
        <f t="shared" si="0"/>
        <v>6300</v>
      </c>
      <c r="G11" s="20" t="s">
        <v>41</v>
      </c>
      <c r="H11" s="20">
        <v>21</v>
      </c>
      <c r="I11" s="20">
        <v>22</v>
      </c>
      <c r="J11" s="20" t="s">
        <v>44</v>
      </c>
      <c r="K11" s="20">
        <v>3.9E-2</v>
      </c>
      <c r="L11" s="20"/>
    </row>
    <row r="12" spans="1:12" x14ac:dyDescent="0.15">
      <c r="D12" s="20">
        <v>6300</v>
      </c>
      <c r="E12" s="20"/>
      <c r="F12" s="20">
        <f t="shared" si="0"/>
        <v>6300</v>
      </c>
      <c r="G12" s="20" t="s">
        <v>42</v>
      </c>
      <c r="H12" s="20">
        <v>21</v>
      </c>
      <c r="I12" s="20">
        <v>22</v>
      </c>
      <c r="J12" s="20" t="s">
        <v>44</v>
      </c>
      <c r="K12" s="20">
        <v>3.9E-2</v>
      </c>
      <c r="L12" s="20"/>
    </row>
    <row r="13" spans="1:12" x14ac:dyDescent="0.15">
      <c r="D13" s="20">
        <v>2220</v>
      </c>
      <c r="E13" s="20">
        <v>800</v>
      </c>
      <c r="F13" s="20">
        <f t="shared" si="0"/>
        <v>3020</v>
      </c>
      <c r="G13" s="20" t="s">
        <v>43</v>
      </c>
      <c r="H13" s="20">
        <v>10</v>
      </c>
      <c r="I13" s="20">
        <v>11</v>
      </c>
      <c r="J13" s="20" t="s">
        <v>49</v>
      </c>
      <c r="K13" s="20">
        <v>2.5000000000000001E-2</v>
      </c>
      <c r="L13" s="20"/>
    </row>
    <row r="14" spans="1:12" x14ac:dyDescent="0.15">
      <c r="A14" t="s">
        <v>33</v>
      </c>
      <c r="D14">
        <f>SUM(D7:D13)</f>
        <v>40020</v>
      </c>
      <c r="E14">
        <f>SUM(E7:E13)</f>
        <v>800</v>
      </c>
      <c r="F14">
        <f>SUM(F7:F13)</f>
        <v>40820</v>
      </c>
      <c r="G14" s="28">
        <v>7</v>
      </c>
      <c r="H14" s="28">
        <f>SUM(H7:H13)</f>
        <v>136</v>
      </c>
      <c r="I14" s="28">
        <f>SUM(I7:I13)</f>
        <v>143</v>
      </c>
      <c r="J14" s="28"/>
      <c r="K14" s="28">
        <f>SUM(K7:K13)</f>
        <v>0.25900000000000001</v>
      </c>
    </row>
    <row r="16" spans="1:12" ht="26.25" x14ac:dyDescent="0.15">
      <c r="A16" s="29" t="s">
        <v>1</v>
      </c>
      <c r="B16" s="30"/>
      <c r="C16" s="30"/>
      <c r="D16" s="30"/>
      <c r="E16" s="30"/>
      <c r="F16" s="30"/>
      <c r="G16" s="31"/>
      <c r="H16" s="30"/>
      <c r="I16" s="30"/>
      <c r="J16" s="30"/>
      <c r="K16" s="30"/>
      <c r="L16" s="1"/>
    </row>
    <row r="17" spans="1:12" ht="15" x14ac:dyDescent="0.15">
      <c r="A17" s="32" t="s">
        <v>2</v>
      </c>
      <c r="B17" s="32"/>
      <c r="C17" s="32"/>
      <c r="D17" s="33">
        <f ca="1">TODAY()</f>
        <v>45665</v>
      </c>
      <c r="E17" s="33"/>
      <c r="F17" s="33"/>
      <c r="G17" s="34"/>
      <c r="H17" s="33"/>
      <c r="I17" s="33"/>
      <c r="J17" s="33"/>
      <c r="K17" s="33"/>
      <c r="L17" s="1"/>
    </row>
    <row r="18" spans="1:12" x14ac:dyDescent="0.15">
      <c r="A18" s="35" t="s">
        <v>3</v>
      </c>
      <c r="B18" s="36"/>
      <c r="C18" s="36"/>
      <c r="D18" s="43" t="s">
        <v>92</v>
      </c>
      <c r="E18" s="38"/>
      <c r="F18" s="38"/>
      <c r="G18" s="38"/>
      <c r="H18" s="38"/>
      <c r="I18" s="38"/>
      <c r="J18" s="38"/>
      <c r="K18" s="38"/>
      <c r="L18" s="38"/>
    </row>
    <row r="19" spans="1:12" x14ac:dyDescent="0.15">
      <c r="A19" s="36"/>
      <c r="B19" s="36"/>
      <c r="C19" s="36"/>
      <c r="D19" s="37"/>
      <c r="E19" s="38"/>
      <c r="F19" s="38"/>
      <c r="G19" s="38"/>
      <c r="H19" s="38"/>
      <c r="I19" s="38"/>
      <c r="J19" s="38"/>
      <c r="K19" s="38"/>
      <c r="L19" s="38"/>
    </row>
    <row r="20" spans="1:12" ht="25.5" x14ac:dyDescent="0.15">
      <c r="A20" s="4" t="s">
        <v>4</v>
      </c>
      <c r="B20" s="5" t="s">
        <v>5</v>
      </c>
      <c r="C20" s="6" t="s">
        <v>6</v>
      </c>
      <c r="D20" s="7" t="s">
        <v>8</v>
      </c>
      <c r="E20" s="7" t="s">
        <v>9</v>
      </c>
      <c r="F20" s="7" t="s">
        <v>10</v>
      </c>
      <c r="G20" s="6" t="s">
        <v>11</v>
      </c>
      <c r="H20" s="22" t="s">
        <v>12</v>
      </c>
      <c r="I20" s="22" t="s">
        <v>13</v>
      </c>
      <c r="J20" s="22" t="s">
        <v>48</v>
      </c>
      <c r="K20" s="22" t="s">
        <v>15</v>
      </c>
      <c r="L20" s="22" t="s">
        <v>16</v>
      </c>
    </row>
    <row r="21" spans="1:12" ht="24.75" x14ac:dyDescent="0.15">
      <c r="A21" s="8" t="s">
        <v>17</v>
      </c>
      <c r="B21" s="9" t="s">
        <v>18</v>
      </c>
      <c r="C21" s="10" t="s">
        <v>19</v>
      </c>
      <c r="D21" s="11" t="s">
        <v>21</v>
      </c>
      <c r="E21" s="12" t="s">
        <v>22</v>
      </c>
      <c r="F21" s="12" t="s">
        <v>23</v>
      </c>
      <c r="G21" s="13" t="s">
        <v>24</v>
      </c>
      <c r="H21" s="23" t="s">
        <v>25</v>
      </c>
      <c r="I21" s="23" t="s">
        <v>26</v>
      </c>
      <c r="J21" s="23" t="s">
        <v>27</v>
      </c>
      <c r="K21" s="23" t="s">
        <v>28</v>
      </c>
      <c r="L21" s="24" t="s">
        <v>29</v>
      </c>
    </row>
    <row r="22" spans="1:12" ht="54" x14ac:dyDescent="0.15">
      <c r="A22" s="20" t="s">
        <v>51</v>
      </c>
      <c r="B22" s="20" t="s">
        <v>52</v>
      </c>
      <c r="C22" s="20" t="s">
        <v>53</v>
      </c>
      <c r="D22" s="20">
        <v>6300</v>
      </c>
      <c r="E22" s="20"/>
      <c r="F22" s="20">
        <f t="shared" ref="F22:F24" si="1">D22+E22</f>
        <v>6300</v>
      </c>
      <c r="G22" s="25" t="s">
        <v>45</v>
      </c>
      <c r="H22" s="20">
        <v>21</v>
      </c>
      <c r="I22" s="20">
        <v>22</v>
      </c>
      <c r="J22" s="20" t="s">
        <v>44</v>
      </c>
      <c r="K22" s="20">
        <v>3.9E-2</v>
      </c>
      <c r="L22" s="26" t="s">
        <v>55</v>
      </c>
    </row>
    <row r="23" spans="1:12" x14ac:dyDescent="0.15">
      <c r="D23" s="20">
        <v>6300</v>
      </c>
      <c r="E23" s="20"/>
      <c r="F23" s="20">
        <f t="shared" si="1"/>
        <v>6300</v>
      </c>
      <c r="G23" s="20" t="s">
        <v>46</v>
      </c>
      <c r="H23" s="20">
        <v>21</v>
      </c>
      <c r="I23" s="20">
        <v>22</v>
      </c>
      <c r="J23" s="20" t="s">
        <v>44</v>
      </c>
      <c r="K23" s="20">
        <v>3.9E-2</v>
      </c>
      <c r="L23" s="20"/>
    </row>
    <row r="24" spans="1:12" x14ac:dyDescent="0.15">
      <c r="D24" s="20">
        <v>5523</v>
      </c>
      <c r="E24" s="20">
        <v>362</v>
      </c>
      <c r="F24" s="20">
        <f t="shared" si="1"/>
        <v>5885</v>
      </c>
      <c r="G24" s="20" t="s">
        <v>47</v>
      </c>
      <c r="H24" s="20">
        <v>20</v>
      </c>
      <c r="I24" s="20">
        <v>21</v>
      </c>
      <c r="J24" s="20" t="s">
        <v>44</v>
      </c>
      <c r="K24" s="20">
        <v>3.9E-2</v>
      </c>
      <c r="L24" s="20"/>
    </row>
    <row r="25" spans="1:12" x14ac:dyDescent="0.15">
      <c r="A25" t="s">
        <v>33</v>
      </c>
      <c r="D25">
        <f>SUM(D22:D24)</f>
        <v>18123</v>
      </c>
      <c r="E25">
        <f>SUM(E22:E24)</f>
        <v>362</v>
      </c>
      <c r="F25">
        <f>SUM(F22:F24)</f>
        <v>18485</v>
      </c>
      <c r="G25" s="28">
        <v>3</v>
      </c>
      <c r="H25" s="28">
        <f>SUM(H22:H24)</f>
        <v>62</v>
      </c>
      <c r="I25" s="28">
        <f>SUM(I22:I24)</f>
        <v>65</v>
      </c>
      <c r="J25" s="28"/>
      <c r="K25" s="28">
        <f>SUM(K22:K24)</f>
        <v>0.11700000000000001</v>
      </c>
    </row>
    <row r="27" spans="1:12" ht="26.25" x14ac:dyDescent="0.15">
      <c r="A27" s="29" t="s">
        <v>1</v>
      </c>
      <c r="B27" s="30"/>
      <c r="C27" s="30"/>
      <c r="D27" s="30"/>
      <c r="E27" s="30"/>
      <c r="F27" s="30"/>
      <c r="G27" s="31"/>
      <c r="H27" s="30"/>
      <c r="I27" s="30"/>
      <c r="J27" s="30"/>
      <c r="K27" s="30"/>
      <c r="L27" s="1"/>
    </row>
    <row r="28" spans="1:12" ht="15" x14ac:dyDescent="0.15">
      <c r="A28" s="32" t="s">
        <v>2</v>
      </c>
      <c r="B28" s="32"/>
      <c r="C28" s="32"/>
      <c r="D28" s="33">
        <f ca="1">TODAY()</f>
        <v>45665</v>
      </c>
      <c r="E28" s="33"/>
      <c r="F28" s="33"/>
      <c r="G28" s="34"/>
      <c r="H28" s="33"/>
      <c r="I28" s="33"/>
      <c r="J28" s="33"/>
      <c r="K28" s="33"/>
      <c r="L28" s="1"/>
    </row>
    <row r="29" spans="1:12" x14ac:dyDescent="0.15">
      <c r="A29" s="35" t="s">
        <v>3</v>
      </c>
      <c r="B29" s="36"/>
      <c r="C29" s="36"/>
      <c r="D29" s="43" t="s">
        <v>92</v>
      </c>
      <c r="E29" s="38"/>
      <c r="F29" s="38"/>
      <c r="G29" s="38"/>
      <c r="H29" s="38"/>
      <c r="I29" s="38"/>
      <c r="J29" s="38"/>
      <c r="K29" s="38"/>
      <c r="L29" s="38"/>
    </row>
    <row r="30" spans="1:12" x14ac:dyDescent="0.15">
      <c r="A30" s="36"/>
      <c r="B30" s="36"/>
      <c r="C30" s="36"/>
      <c r="D30" s="37"/>
      <c r="E30" s="38"/>
      <c r="F30" s="38"/>
      <c r="G30" s="38"/>
      <c r="H30" s="38"/>
      <c r="I30" s="38"/>
      <c r="J30" s="38"/>
      <c r="K30" s="38"/>
      <c r="L30" s="38"/>
    </row>
    <row r="31" spans="1:12" ht="24.75" x14ac:dyDescent="0.15">
      <c r="A31" s="8" t="s">
        <v>17</v>
      </c>
      <c r="B31" s="9" t="s">
        <v>18</v>
      </c>
      <c r="C31" s="10" t="s">
        <v>19</v>
      </c>
      <c r="D31" s="11" t="s">
        <v>21</v>
      </c>
      <c r="E31" s="12" t="s">
        <v>22</v>
      </c>
      <c r="F31" s="12" t="s">
        <v>23</v>
      </c>
      <c r="G31" s="13" t="s">
        <v>24</v>
      </c>
      <c r="H31" s="23" t="s">
        <v>25</v>
      </c>
      <c r="I31" s="23" t="s">
        <v>26</v>
      </c>
      <c r="J31" s="23" t="s">
        <v>27</v>
      </c>
      <c r="K31" s="23" t="s">
        <v>28</v>
      </c>
      <c r="L31" s="24" t="s">
        <v>29</v>
      </c>
    </row>
    <row r="32" spans="1:12" ht="54" x14ac:dyDescent="0.15">
      <c r="A32" s="20" t="s">
        <v>51</v>
      </c>
      <c r="B32" s="20" t="s">
        <v>56</v>
      </c>
      <c r="C32" s="20" t="s">
        <v>53</v>
      </c>
      <c r="D32" s="20">
        <v>5000</v>
      </c>
      <c r="E32" s="20"/>
      <c r="F32" s="20">
        <f t="shared" ref="F32:F41" si="2">D32+E32</f>
        <v>5000</v>
      </c>
      <c r="G32" s="25" t="s">
        <v>57</v>
      </c>
      <c r="H32" s="20">
        <v>21</v>
      </c>
      <c r="I32" s="20">
        <v>22</v>
      </c>
      <c r="J32" s="20" t="s">
        <v>44</v>
      </c>
      <c r="K32" s="20">
        <v>3.9E-2</v>
      </c>
      <c r="L32" s="26" t="s">
        <v>58</v>
      </c>
    </row>
    <row r="33" spans="1:12" x14ac:dyDescent="0.15">
      <c r="B33" s="20"/>
      <c r="C33" s="20"/>
      <c r="D33" s="20">
        <v>5000</v>
      </c>
      <c r="E33" s="20"/>
      <c r="F33" s="20">
        <f t="shared" si="2"/>
        <v>5000</v>
      </c>
      <c r="G33" s="20" t="s">
        <v>59</v>
      </c>
      <c r="H33" s="20">
        <v>21</v>
      </c>
      <c r="I33" s="20">
        <v>22</v>
      </c>
      <c r="J33" s="20" t="s">
        <v>44</v>
      </c>
      <c r="K33" s="20">
        <v>3.9E-2</v>
      </c>
      <c r="L33" s="20"/>
    </row>
    <row r="34" spans="1:12" x14ac:dyDescent="0.15">
      <c r="B34" s="20"/>
      <c r="C34" s="20"/>
      <c r="D34" s="20">
        <v>5000</v>
      </c>
      <c r="E34" s="20"/>
      <c r="F34" s="20">
        <f t="shared" si="2"/>
        <v>5000</v>
      </c>
      <c r="G34" s="20" t="s">
        <v>60</v>
      </c>
      <c r="H34" s="20">
        <v>21</v>
      </c>
      <c r="I34" s="20">
        <v>22</v>
      </c>
      <c r="J34" s="20" t="s">
        <v>44</v>
      </c>
      <c r="K34" s="20">
        <v>3.9E-2</v>
      </c>
      <c r="L34" s="20"/>
    </row>
    <row r="35" spans="1:12" x14ac:dyDescent="0.15">
      <c r="B35" s="20"/>
      <c r="C35" s="20"/>
      <c r="D35" s="20">
        <v>5000</v>
      </c>
      <c r="E35" s="20"/>
      <c r="F35" s="20">
        <f t="shared" si="2"/>
        <v>5000</v>
      </c>
      <c r="G35" s="20" t="s">
        <v>61</v>
      </c>
      <c r="H35" s="20">
        <v>21</v>
      </c>
      <c r="I35" s="20">
        <v>22</v>
      </c>
      <c r="J35" s="20" t="s">
        <v>44</v>
      </c>
      <c r="K35" s="20">
        <v>3.9E-2</v>
      </c>
      <c r="L35" s="20"/>
    </row>
    <row r="36" spans="1:12" x14ac:dyDescent="0.15">
      <c r="B36" s="20"/>
      <c r="C36" s="20"/>
      <c r="D36" s="20">
        <v>5000</v>
      </c>
      <c r="E36" s="20"/>
      <c r="F36" s="20">
        <f t="shared" si="2"/>
        <v>5000</v>
      </c>
      <c r="G36" s="20" t="s">
        <v>62</v>
      </c>
      <c r="H36" s="20">
        <v>21</v>
      </c>
      <c r="I36" s="20">
        <v>22</v>
      </c>
      <c r="J36" s="20" t="s">
        <v>44</v>
      </c>
      <c r="K36" s="20">
        <v>3.9E-2</v>
      </c>
      <c r="L36" s="20"/>
    </row>
    <row r="37" spans="1:12" x14ac:dyDescent="0.15">
      <c r="B37" s="20"/>
      <c r="C37" s="20"/>
      <c r="D37" s="20">
        <v>5000</v>
      </c>
      <c r="E37" s="20"/>
      <c r="F37" s="20">
        <f t="shared" si="2"/>
        <v>5000</v>
      </c>
      <c r="G37" s="20" t="s">
        <v>63</v>
      </c>
      <c r="H37" s="20">
        <v>21</v>
      </c>
      <c r="I37" s="20">
        <v>22</v>
      </c>
      <c r="J37" s="20" t="s">
        <v>44</v>
      </c>
      <c r="K37" s="20">
        <v>3.9E-2</v>
      </c>
      <c r="L37" s="20"/>
    </row>
    <row r="38" spans="1:12" x14ac:dyDescent="0.15">
      <c r="B38" s="20"/>
      <c r="C38" s="20"/>
      <c r="D38" s="20">
        <v>5000</v>
      </c>
      <c r="E38" s="20"/>
      <c r="F38" s="20">
        <f t="shared" si="2"/>
        <v>5000</v>
      </c>
      <c r="G38" s="20" t="s">
        <v>64</v>
      </c>
      <c r="H38" s="20">
        <v>21</v>
      </c>
      <c r="I38" s="20">
        <v>22</v>
      </c>
      <c r="J38" s="20" t="s">
        <v>44</v>
      </c>
      <c r="K38" s="20">
        <v>3.9E-2</v>
      </c>
      <c r="L38" s="20"/>
    </row>
    <row r="39" spans="1:12" x14ac:dyDescent="0.15">
      <c r="B39" s="20"/>
      <c r="C39" s="20"/>
      <c r="D39" s="20">
        <v>5000</v>
      </c>
      <c r="E39" s="20"/>
      <c r="F39" s="20">
        <f t="shared" si="2"/>
        <v>5000</v>
      </c>
      <c r="G39" s="20" t="s">
        <v>65</v>
      </c>
      <c r="H39" s="20">
        <v>21</v>
      </c>
      <c r="I39" s="20">
        <v>22</v>
      </c>
      <c r="J39" s="20" t="s">
        <v>44</v>
      </c>
      <c r="K39" s="20">
        <v>3.9E-2</v>
      </c>
      <c r="L39" s="20"/>
    </row>
    <row r="40" spans="1:12" x14ac:dyDescent="0.15">
      <c r="B40" s="20"/>
      <c r="C40" s="20"/>
      <c r="D40" s="20">
        <v>5000</v>
      </c>
      <c r="E40" s="20"/>
      <c r="F40" s="20">
        <f t="shared" si="2"/>
        <v>5000</v>
      </c>
      <c r="G40" s="20" t="s">
        <v>66</v>
      </c>
      <c r="H40" s="20">
        <v>21</v>
      </c>
      <c r="I40" s="20">
        <v>22</v>
      </c>
      <c r="J40" s="20" t="s">
        <v>44</v>
      </c>
      <c r="K40" s="20">
        <v>3.9E-2</v>
      </c>
      <c r="L40" s="20"/>
    </row>
    <row r="41" spans="1:12" x14ac:dyDescent="0.15">
      <c r="B41" s="20"/>
      <c r="C41" s="20"/>
      <c r="D41" s="20">
        <v>3000</v>
      </c>
      <c r="E41" s="20">
        <v>960</v>
      </c>
      <c r="F41" s="20">
        <f t="shared" si="2"/>
        <v>3960</v>
      </c>
      <c r="G41" s="20" t="s">
        <v>67</v>
      </c>
      <c r="H41" s="20">
        <v>17</v>
      </c>
      <c r="I41" s="20">
        <v>18</v>
      </c>
      <c r="J41" s="20" t="s">
        <v>44</v>
      </c>
      <c r="K41" s="20">
        <v>3.9E-2</v>
      </c>
      <c r="L41" s="20"/>
    </row>
    <row r="42" spans="1:12" x14ac:dyDescent="0.15">
      <c r="A42" t="s">
        <v>33</v>
      </c>
      <c r="D42">
        <f>SUM(D32:D41)</f>
        <v>48000</v>
      </c>
      <c r="E42">
        <f>SUM(E32:E41)</f>
        <v>960</v>
      </c>
      <c r="F42">
        <f>SUM(F32:F41)</f>
        <v>48960</v>
      </c>
      <c r="G42" s="28">
        <v>10</v>
      </c>
      <c r="H42" s="28">
        <f>SUM(H32:H41)</f>
        <v>206</v>
      </c>
      <c r="I42" s="28">
        <f>SUM(I32:I41)</f>
        <v>216</v>
      </c>
      <c r="J42" s="28"/>
      <c r="K42" s="28">
        <f>SUM(K32:K41)</f>
        <v>0.39</v>
      </c>
    </row>
    <row r="44" spans="1:12" ht="26.25" x14ac:dyDescent="0.15">
      <c r="A44" s="29" t="s">
        <v>1</v>
      </c>
      <c r="B44" s="30"/>
      <c r="C44" s="30"/>
      <c r="D44" s="30"/>
      <c r="E44" s="30"/>
      <c r="F44" s="30"/>
      <c r="G44" s="31"/>
      <c r="H44" s="30"/>
      <c r="I44" s="30"/>
      <c r="J44" s="30"/>
      <c r="K44" s="30"/>
      <c r="L44" s="1"/>
    </row>
    <row r="45" spans="1:12" ht="15" x14ac:dyDescent="0.15">
      <c r="A45" s="32" t="s">
        <v>2</v>
      </c>
      <c r="B45" s="32"/>
      <c r="C45" s="32"/>
      <c r="D45" s="33">
        <f ca="1">TODAY()</f>
        <v>45665</v>
      </c>
      <c r="E45" s="33"/>
      <c r="F45" s="33"/>
      <c r="G45" s="34"/>
      <c r="H45" s="33"/>
      <c r="I45" s="33"/>
      <c r="J45" s="33"/>
      <c r="K45" s="33"/>
      <c r="L45" s="1"/>
    </row>
    <row r="46" spans="1:12" x14ac:dyDescent="0.15">
      <c r="A46" s="35" t="s">
        <v>3</v>
      </c>
      <c r="B46" s="36"/>
      <c r="C46" s="36"/>
      <c r="D46" s="43" t="s">
        <v>92</v>
      </c>
      <c r="E46" s="38"/>
      <c r="F46" s="38"/>
      <c r="G46" s="38"/>
      <c r="H46" s="38"/>
      <c r="I46" s="38"/>
      <c r="J46" s="38"/>
      <c r="K46" s="38"/>
      <c r="L46" s="38"/>
    </row>
    <row r="47" spans="1:12" x14ac:dyDescent="0.15">
      <c r="A47" s="36"/>
      <c r="B47" s="36"/>
      <c r="C47" s="36"/>
      <c r="D47" s="37"/>
      <c r="E47" s="38"/>
      <c r="F47" s="38"/>
      <c r="G47" s="38"/>
      <c r="H47" s="38"/>
      <c r="I47" s="38"/>
      <c r="J47" s="38"/>
      <c r="K47" s="38"/>
      <c r="L47" s="38"/>
    </row>
    <row r="48" spans="1:12" ht="24.75" x14ac:dyDescent="0.15">
      <c r="A48" s="8" t="s">
        <v>17</v>
      </c>
      <c r="B48" s="9" t="s">
        <v>18</v>
      </c>
      <c r="C48" s="10" t="s">
        <v>19</v>
      </c>
      <c r="D48" s="11" t="s">
        <v>21</v>
      </c>
      <c r="E48" s="12" t="s">
        <v>22</v>
      </c>
      <c r="F48" s="12" t="s">
        <v>23</v>
      </c>
      <c r="G48" s="13" t="s">
        <v>24</v>
      </c>
      <c r="H48" s="23" t="s">
        <v>25</v>
      </c>
      <c r="I48" s="23" t="s">
        <v>26</v>
      </c>
      <c r="J48" s="23" t="s">
        <v>27</v>
      </c>
      <c r="K48" s="23" t="s">
        <v>28</v>
      </c>
      <c r="L48" s="24" t="s">
        <v>29</v>
      </c>
    </row>
    <row r="49" spans="1:12" ht="54" x14ac:dyDescent="0.15">
      <c r="A49" s="20" t="s">
        <v>51</v>
      </c>
      <c r="B49" s="20" t="s">
        <v>56</v>
      </c>
      <c r="C49" s="20" t="s">
        <v>53</v>
      </c>
      <c r="D49" s="20">
        <v>5000</v>
      </c>
      <c r="E49" s="20"/>
      <c r="F49" s="20">
        <f t="shared" ref="F49:F60" si="3">D49+E49</f>
        <v>5000</v>
      </c>
      <c r="G49" s="25" t="s">
        <v>68</v>
      </c>
      <c r="H49" s="20">
        <v>21</v>
      </c>
      <c r="I49" s="20">
        <v>22</v>
      </c>
      <c r="J49" s="20" t="s">
        <v>44</v>
      </c>
      <c r="K49" s="20">
        <v>3.9E-2</v>
      </c>
      <c r="L49" s="26" t="s">
        <v>69</v>
      </c>
    </row>
    <row r="50" spans="1:12" x14ac:dyDescent="0.15">
      <c r="B50" s="20"/>
      <c r="C50" s="20"/>
      <c r="D50" s="20">
        <v>5000</v>
      </c>
      <c r="E50" s="20"/>
      <c r="F50" s="20">
        <f t="shared" si="3"/>
        <v>5000</v>
      </c>
      <c r="G50" s="20" t="s">
        <v>70</v>
      </c>
      <c r="H50" s="20">
        <v>21</v>
      </c>
      <c r="I50" s="20">
        <v>22</v>
      </c>
      <c r="J50" s="20" t="s">
        <v>44</v>
      </c>
      <c r="K50" s="20">
        <v>3.9E-2</v>
      </c>
      <c r="L50" s="20"/>
    </row>
    <row r="51" spans="1:12" x14ac:dyDescent="0.15">
      <c r="B51" s="20"/>
      <c r="C51" s="20"/>
      <c r="D51" s="20">
        <v>5000</v>
      </c>
      <c r="E51" s="20"/>
      <c r="F51" s="20">
        <f t="shared" si="3"/>
        <v>5000</v>
      </c>
      <c r="G51" s="20" t="s">
        <v>71</v>
      </c>
      <c r="H51" s="20">
        <v>21</v>
      </c>
      <c r="I51" s="20">
        <v>22</v>
      </c>
      <c r="J51" s="20" t="s">
        <v>44</v>
      </c>
      <c r="K51" s="20">
        <v>3.9E-2</v>
      </c>
      <c r="L51" s="20"/>
    </row>
    <row r="52" spans="1:12" x14ac:dyDescent="0.15">
      <c r="B52" s="20"/>
      <c r="C52" s="20"/>
      <c r="D52" s="20">
        <v>5000</v>
      </c>
      <c r="E52" s="20"/>
      <c r="F52" s="20">
        <f t="shared" si="3"/>
        <v>5000</v>
      </c>
      <c r="G52" s="20" t="s">
        <v>72</v>
      </c>
      <c r="H52" s="20">
        <v>21</v>
      </c>
      <c r="I52" s="20">
        <v>22</v>
      </c>
      <c r="J52" s="20" t="s">
        <v>44</v>
      </c>
      <c r="K52" s="20">
        <v>3.9E-2</v>
      </c>
      <c r="L52" s="20"/>
    </row>
    <row r="53" spans="1:12" x14ac:dyDescent="0.15">
      <c r="B53" s="20"/>
      <c r="C53" s="20"/>
      <c r="D53" s="20">
        <v>5000</v>
      </c>
      <c r="E53" s="20"/>
      <c r="F53" s="20">
        <f t="shared" si="3"/>
        <v>5000</v>
      </c>
      <c r="G53" s="20" t="s">
        <v>73</v>
      </c>
      <c r="H53" s="20">
        <v>21</v>
      </c>
      <c r="I53" s="20">
        <v>22</v>
      </c>
      <c r="J53" s="20" t="s">
        <v>44</v>
      </c>
      <c r="K53" s="20">
        <v>3.9E-2</v>
      </c>
      <c r="L53" s="20"/>
    </row>
    <row r="54" spans="1:12" x14ac:dyDescent="0.15">
      <c r="B54" s="20"/>
      <c r="C54" s="20"/>
      <c r="D54" s="20">
        <v>5000</v>
      </c>
      <c r="E54" s="20"/>
      <c r="F54" s="20">
        <f t="shared" si="3"/>
        <v>5000</v>
      </c>
      <c r="G54" s="20" t="s">
        <v>74</v>
      </c>
      <c r="H54" s="20">
        <v>21</v>
      </c>
      <c r="I54" s="20">
        <v>22</v>
      </c>
      <c r="J54" s="20" t="s">
        <v>44</v>
      </c>
      <c r="K54" s="20">
        <v>3.9E-2</v>
      </c>
      <c r="L54" s="20"/>
    </row>
    <row r="55" spans="1:12" x14ac:dyDescent="0.15">
      <c r="B55" s="20"/>
      <c r="C55" s="20"/>
      <c r="D55" s="20">
        <v>5000</v>
      </c>
      <c r="E55" s="20"/>
      <c r="F55" s="20">
        <f t="shared" si="3"/>
        <v>5000</v>
      </c>
      <c r="G55" s="20" t="s">
        <v>75</v>
      </c>
      <c r="H55" s="20">
        <v>21</v>
      </c>
      <c r="I55" s="20">
        <v>22</v>
      </c>
      <c r="J55" s="20" t="s">
        <v>44</v>
      </c>
      <c r="K55" s="20">
        <v>3.9E-2</v>
      </c>
      <c r="L55" s="20"/>
    </row>
    <row r="56" spans="1:12" x14ac:dyDescent="0.15">
      <c r="B56" s="20"/>
      <c r="C56" s="20"/>
      <c r="D56" s="20">
        <v>5000</v>
      </c>
      <c r="E56" s="20"/>
      <c r="F56" s="20">
        <f t="shared" si="3"/>
        <v>5000</v>
      </c>
      <c r="G56" s="20" t="s">
        <v>76</v>
      </c>
      <c r="H56" s="20">
        <v>21</v>
      </c>
      <c r="I56" s="20">
        <v>22</v>
      </c>
      <c r="J56" s="20" t="s">
        <v>44</v>
      </c>
      <c r="K56" s="20">
        <v>3.9E-2</v>
      </c>
      <c r="L56" s="20"/>
    </row>
    <row r="57" spans="1:12" x14ac:dyDescent="0.15">
      <c r="B57" s="20"/>
      <c r="C57" s="20"/>
      <c r="D57" s="20">
        <v>5000</v>
      </c>
      <c r="E57" s="20"/>
      <c r="F57" s="20">
        <f t="shared" si="3"/>
        <v>5000</v>
      </c>
      <c r="G57" s="20" t="s">
        <v>77</v>
      </c>
      <c r="H57" s="20">
        <v>21</v>
      </c>
      <c r="I57" s="20">
        <v>22</v>
      </c>
      <c r="J57" s="20" t="s">
        <v>44</v>
      </c>
      <c r="K57" s="20">
        <v>3.9E-2</v>
      </c>
      <c r="L57" s="20"/>
    </row>
    <row r="58" spans="1:12" x14ac:dyDescent="0.15">
      <c r="B58" s="20"/>
      <c r="C58" s="20"/>
      <c r="D58" s="20">
        <v>5000</v>
      </c>
      <c r="E58" s="20"/>
      <c r="F58" s="20">
        <f t="shared" si="3"/>
        <v>5000</v>
      </c>
      <c r="G58" s="20" t="s">
        <v>78</v>
      </c>
      <c r="H58" s="20">
        <v>21</v>
      </c>
      <c r="I58" s="20">
        <v>22</v>
      </c>
      <c r="J58" s="20" t="s">
        <v>44</v>
      </c>
      <c r="K58" s="20">
        <v>3.9E-2</v>
      </c>
      <c r="L58" s="20"/>
    </row>
    <row r="59" spans="1:12" x14ac:dyDescent="0.15">
      <c r="B59" s="20"/>
      <c r="C59" s="20"/>
      <c r="D59" s="20">
        <v>5000</v>
      </c>
      <c r="E59" s="20"/>
      <c r="F59" s="20">
        <f t="shared" si="3"/>
        <v>5000</v>
      </c>
      <c r="G59" s="20" t="s">
        <v>79</v>
      </c>
      <c r="H59" s="20">
        <v>21</v>
      </c>
      <c r="I59" s="20">
        <v>22</v>
      </c>
      <c r="J59" s="20" t="s">
        <v>44</v>
      </c>
      <c r="K59" s="20">
        <v>3.9E-2</v>
      </c>
      <c r="L59" s="20"/>
    </row>
    <row r="60" spans="1:12" x14ac:dyDescent="0.15">
      <c r="B60" s="20"/>
      <c r="C60" s="20"/>
      <c r="D60" s="20">
        <v>1848</v>
      </c>
      <c r="E60" s="20">
        <v>1137</v>
      </c>
      <c r="F60" s="20">
        <f t="shared" si="3"/>
        <v>2985</v>
      </c>
      <c r="G60" s="20" t="s">
        <v>80</v>
      </c>
      <c r="H60" s="20">
        <v>14</v>
      </c>
      <c r="I60" s="20">
        <v>15</v>
      </c>
      <c r="J60" s="20" t="s">
        <v>50</v>
      </c>
      <c r="K60" s="20">
        <v>3.1E-2</v>
      </c>
      <c r="L60" s="20"/>
    </row>
    <row r="61" spans="1:12" x14ac:dyDescent="0.15">
      <c r="A61" t="s">
        <v>33</v>
      </c>
      <c r="D61">
        <f>SUM(D49:D60)</f>
        <v>56848</v>
      </c>
      <c r="E61">
        <f>SUM(E49:E60)</f>
        <v>1137</v>
      </c>
      <c r="F61">
        <f>SUM(F49:F60)</f>
        <v>57985</v>
      </c>
      <c r="G61" s="28">
        <v>12</v>
      </c>
      <c r="H61" s="28">
        <f>SUM(H49:H60)</f>
        <v>245</v>
      </c>
      <c r="I61" s="28">
        <f>SUM(I49:I60)</f>
        <v>257</v>
      </c>
      <c r="J61" s="28"/>
      <c r="K61" s="28">
        <f>SUM(K49:K60)</f>
        <v>0.46</v>
      </c>
    </row>
  </sheetData>
  <mergeCells count="20">
    <mergeCell ref="A18:C19"/>
    <mergeCell ref="D18:L19"/>
    <mergeCell ref="A29:C30"/>
    <mergeCell ref="D29:L30"/>
    <mergeCell ref="A46:C47"/>
    <mergeCell ref="D46:L47"/>
    <mergeCell ref="A27:K27"/>
    <mergeCell ref="A28:C28"/>
    <mergeCell ref="D28:K28"/>
    <mergeCell ref="A44:K44"/>
    <mergeCell ref="A45:C45"/>
    <mergeCell ref="D45:K45"/>
    <mergeCell ref="A1:K1"/>
    <mergeCell ref="A2:C2"/>
    <mergeCell ref="D2:K2"/>
    <mergeCell ref="A16:K16"/>
    <mergeCell ref="A17:C17"/>
    <mergeCell ref="D17:K17"/>
    <mergeCell ref="A3:C4"/>
    <mergeCell ref="D3:L4"/>
  </mergeCells>
  <phoneticPr fontId="19" type="noConversion"/>
  <pageMargins left="0.75" right="0.75" top="1" bottom="1" header="0.5" footer="0.5"/>
  <pageSetup paperSize="16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M17"/>
  <sheetViews>
    <sheetView zoomScale="70" zoomScaleNormal="70" workbookViewId="0">
      <selection activeCell="E4" sqref="E4:M5"/>
    </sheetView>
  </sheetViews>
  <sheetFormatPr defaultColWidth="9" defaultRowHeight="13.5" x14ac:dyDescent="0.15"/>
  <cols>
    <col min="1" max="1" width="11.5" customWidth="1"/>
    <col min="2" max="2" width="33" customWidth="1"/>
    <col min="3" max="3" width="16.125" customWidth="1"/>
  </cols>
  <sheetData>
    <row r="1" spans="1:13" ht="26.25" x14ac:dyDescent="0.15">
      <c r="A1" s="29" t="s">
        <v>0</v>
      </c>
      <c r="B1" s="30"/>
      <c r="C1" s="30"/>
      <c r="D1" s="30"/>
      <c r="E1" s="30"/>
      <c r="F1" s="30"/>
      <c r="G1" s="30"/>
      <c r="H1" s="29"/>
      <c r="I1" s="30"/>
      <c r="J1" s="30"/>
      <c r="K1" s="30"/>
      <c r="L1" s="30"/>
      <c r="M1" s="1"/>
    </row>
    <row r="2" spans="1:13" ht="26.25" x14ac:dyDescent="0.15">
      <c r="A2" s="29" t="s">
        <v>1</v>
      </c>
      <c r="B2" s="30"/>
      <c r="C2" s="30"/>
      <c r="D2" s="30"/>
      <c r="E2" s="30"/>
      <c r="F2" s="30"/>
      <c r="G2" s="30"/>
      <c r="H2" s="29"/>
      <c r="I2" s="30"/>
      <c r="J2" s="30"/>
      <c r="K2" s="30"/>
      <c r="L2" s="30"/>
      <c r="M2" s="1"/>
    </row>
    <row r="3" spans="1:13" ht="15" x14ac:dyDescent="0.15">
      <c r="A3" s="32" t="s">
        <v>2</v>
      </c>
      <c r="B3" s="32"/>
      <c r="C3" s="32"/>
      <c r="D3" s="32"/>
      <c r="E3" s="33">
        <v>45633</v>
      </c>
      <c r="F3" s="33"/>
      <c r="G3" s="33"/>
      <c r="H3" s="33"/>
      <c r="I3" s="33"/>
      <c r="J3" s="33"/>
      <c r="K3" s="33"/>
      <c r="L3" s="33"/>
      <c r="M3" s="1"/>
    </row>
    <row r="4" spans="1:13" x14ac:dyDescent="0.15">
      <c r="A4" s="35" t="s">
        <v>3</v>
      </c>
      <c r="B4" s="36"/>
      <c r="C4" s="36"/>
      <c r="D4" s="36"/>
      <c r="E4" s="43" t="s">
        <v>92</v>
      </c>
      <c r="F4" s="38"/>
      <c r="G4" s="38"/>
      <c r="H4" s="38"/>
      <c r="I4" s="38"/>
      <c r="J4" s="38"/>
      <c r="K4" s="38"/>
      <c r="L4" s="38"/>
      <c r="M4" s="38"/>
    </row>
    <row r="5" spans="1:13" x14ac:dyDescent="0.15">
      <c r="A5" s="36"/>
      <c r="B5" s="36"/>
      <c r="C5" s="36"/>
      <c r="D5" s="36"/>
      <c r="E5" s="37"/>
      <c r="F5" s="38"/>
      <c r="G5" s="38"/>
      <c r="H5" s="38"/>
      <c r="I5" s="38"/>
      <c r="J5" s="38"/>
      <c r="K5" s="38"/>
      <c r="L5" s="38"/>
      <c r="M5" s="38"/>
    </row>
    <row r="6" spans="1:13" ht="15" x14ac:dyDescent="0.15">
      <c r="A6" s="1"/>
      <c r="B6" s="1"/>
      <c r="C6" s="1"/>
      <c r="D6" s="1"/>
      <c r="E6" s="2"/>
      <c r="F6" s="3"/>
      <c r="G6" s="2"/>
      <c r="H6" s="2"/>
      <c r="I6" s="2"/>
      <c r="J6" s="2"/>
      <c r="K6" s="2"/>
      <c r="L6" s="2"/>
    </row>
    <row r="7" spans="1:13" ht="38.25" x14ac:dyDescent="0.15">
      <c r="A7" s="4" t="s">
        <v>4</v>
      </c>
      <c r="B7" s="5" t="s">
        <v>5</v>
      </c>
      <c r="C7" s="5" t="s">
        <v>6</v>
      </c>
      <c r="D7" s="6" t="s">
        <v>7</v>
      </c>
      <c r="E7" s="7" t="s">
        <v>8</v>
      </c>
      <c r="F7" s="7" t="s">
        <v>9</v>
      </c>
      <c r="G7" s="7" t="s">
        <v>10</v>
      </c>
      <c r="H7" s="6" t="s">
        <v>11</v>
      </c>
      <c r="I7" s="22" t="s">
        <v>12</v>
      </c>
      <c r="J7" s="22" t="s">
        <v>13</v>
      </c>
      <c r="K7" s="22" t="s">
        <v>14</v>
      </c>
      <c r="L7" s="22" t="s">
        <v>15</v>
      </c>
      <c r="M7" s="22" t="s">
        <v>16</v>
      </c>
    </row>
    <row r="8" spans="1:13" ht="24.75" x14ac:dyDescent="0.15">
      <c r="A8" s="8" t="s">
        <v>17</v>
      </c>
      <c r="B8" s="9" t="s">
        <v>18</v>
      </c>
      <c r="C8" s="9" t="s">
        <v>19</v>
      </c>
      <c r="D8" s="10" t="s">
        <v>20</v>
      </c>
      <c r="E8" s="11" t="s">
        <v>21</v>
      </c>
      <c r="F8" s="12" t="s">
        <v>22</v>
      </c>
      <c r="G8" s="12" t="s">
        <v>23</v>
      </c>
      <c r="H8" s="13" t="s">
        <v>24</v>
      </c>
      <c r="I8" s="23" t="s">
        <v>25</v>
      </c>
      <c r="J8" s="23" t="s">
        <v>26</v>
      </c>
      <c r="K8" s="23" t="s">
        <v>27</v>
      </c>
      <c r="L8" s="23" t="s">
        <v>28</v>
      </c>
      <c r="M8" s="24" t="s">
        <v>29</v>
      </c>
    </row>
    <row r="9" spans="1:13" ht="60" customHeight="1" x14ac:dyDescent="0.15">
      <c r="A9" s="14" t="s">
        <v>81</v>
      </c>
      <c r="B9" s="15" t="s">
        <v>82</v>
      </c>
      <c r="C9" s="15" t="s">
        <v>30</v>
      </c>
      <c r="D9" s="16" t="s">
        <v>83</v>
      </c>
      <c r="E9" s="17">
        <v>13005</v>
      </c>
      <c r="F9" s="18">
        <v>495</v>
      </c>
      <c r="G9" s="18">
        <f t="shared" ref="G9:G16" si="0">E9+F9</f>
        <v>13500</v>
      </c>
      <c r="H9" s="39" t="s">
        <v>32</v>
      </c>
      <c r="I9" s="39" t="s">
        <v>84</v>
      </c>
      <c r="J9" s="39" t="s">
        <v>85</v>
      </c>
      <c r="K9" s="39" t="s">
        <v>86</v>
      </c>
      <c r="L9" s="41">
        <f>0.4*0.3*0.23</f>
        <v>2.76E-2</v>
      </c>
      <c r="M9" s="20"/>
    </row>
    <row r="10" spans="1:13" ht="60" customHeight="1" x14ac:dyDescent="0.15">
      <c r="A10" s="14" t="s">
        <v>81</v>
      </c>
      <c r="B10" s="15" t="s">
        <v>82</v>
      </c>
      <c r="C10" s="15" t="s">
        <v>30</v>
      </c>
      <c r="D10" s="16" t="s">
        <v>31</v>
      </c>
      <c r="E10" s="17">
        <v>16732</v>
      </c>
      <c r="F10" s="18">
        <v>268</v>
      </c>
      <c r="G10" s="18">
        <f t="shared" si="0"/>
        <v>17000</v>
      </c>
      <c r="H10" s="40"/>
      <c r="I10" s="40"/>
      <c r="J10" s="40"/>
      <c r="K10" s="40"/>
      <c r="L10" s="42"/>
      <c r="M10" s="20"/>
    </row>
    <row r="11" spans="1:13" ht="60" customHeight="1" x14ac:dyDescent="0.15">
      <c r="A11" s="14" t="s">
        <v>81</v>
      </c>
      <c r="B11" s="15" t="s">
        <v>82</v>
      </c>
      <c r="C11" s="15" t="s">
        <v>30</v>
      </c>
      <c r="D11" s="27" t="s">
        <v>34</v>
      </c>
      <c r="E11" s="17">
        <v>30539</v>
      </c>
      <c r="F11" s="18">
        <v>461</v>
      </c>
      <c r="G11" s="18">
        <f t="shared" si="0"/>
        <v>31000</v>
      </c>
      <c r="H11" s="40"/>
      <c r="I11" s="40"/>
      <c r="J11" s="40"/>
      <c r="K11" s="40"/>
      <c r="L11" s="42"/>
      <c r="M11" s="20"/>
    </row>
    <row r="12" spans="1:13" ht="60" customHeight="1" x14ac:dyDescent="0.15">
      <c r="A12" s="14" t="s">
        <v>81</v>
      </c>
      <c r="B12" s="15" t="s">
        <v>82</v>
      </c>
      <c r="C12" s="15" t="s">
        <v>30</v>
      </c>
      <c r="D12" s="27" t="s">
        <v>35</v>
      </c>
      <c r="E12" s="17">
        <v>23827</v>
      </c>
      <c r="F12" s="18">
        <v>373</v>
      </c>
      <c r="G12" s="18">
        <f t="shared" si="0"/>
        <v>24200</v>
      </c>
      <c r="H12" s="40"/>
      <c r="I12" s="40"/>
      <c r="J12" s="40"/>
      <c r="K12" s="40"/>
      <c r="L12" s="42"/>
      <c r="M12" s="20"/>
    </row>
    <row r="13" spans="1:13" ht="60" customHeight="1" x14ac:dyDescent="0.15">
      <c r="A13" s="14" t="s">
        <v>81</v>
      </c>
      <c r="B13" s="15" t="s">
        <v>87</v>
      </c>
      <c r="C13" s="15" t="s">
        <v>30</v>
      </c>
      <c r="D13" s="27" t="s">
        <v>88</v>
      </c>
      <c r="E13" s="17">
        <v>15996</v>
      </c>
      <c r="F13" s="18">
        <v>504</v>
      </c>
      <c r="G13" s="18">
        <f t="shared" si="0"/>
        <v>16500</v>
      </c>
      <c r="H13" s="40"/>
      <c r="I13" s="40"/>
      <c r="J13" s="40"/>
      <c r="K13" s="40"/>
      <c r="L13" s="42"/>
      <c r="M13" s="20"/>
    </row>
    <row r="14" spans="1:13" ht="60" customHeight="1" x14ac:dyDescent="0.15">
      <c r="A14" s="14" t="s">
        <v>81</v>
      </c>
      <c r="B14" s="15" t="s">
        <v>87</v>
      </c>
      <c r="C14" s="15" t="s">
        <v>30</v>
      </c>
      <c r="D14" s="27" t="s">
        <v>36</v>
      </c>
      <c r="E14" s="17">
        <v>41474</v>
      </c>
      <c r="F14" s="18">
        <v>426</v>
      </c>
      <c r="G14" s="18">
        <f t="shared" si="0"/>
        <v>41900</v>
      </c>
      <c r="H14" s="40"/>
      <c r="I14" s="40"/>
      <c r="J14" s="40"/>
      <c r="K14" s="40"/>
      <c r="L14" s="42"/>
      <c r="M14" s="20"/>
    </row>
    <row r="15" spans="1:13" ht="60" customHeight="1" x14ac:dyDescent="0.15">
      <c r="A15" s="14" t="s">
        <v>81</v>
      </c>
      <c r="B15" s="15" t="s">
        <v>87</v>
      </c>
      <c r="C15" s="15" t="s">
        <v>30</v>
      </c>
      <c r="D15" s="16" t="s">
        <v>89</v>
      </c>
      <c r="E15" s="17">
        <v>40746</v>
      </c>
      <c r="F15" s="18">
        <v>454</v>
      </c>
      <c r="G15" s="18">
        <f t="shared" si="0"/>
        <v>41200</v>
      </c>
      <c r="H15" s="40"/>
      <c r="I15" s="40"/>
      <c r="J15" s="40"/>
      <c r="K15" s="40"/>
      <c r="L15" s="42"/>
      <c r="M15" s="20"/>
    </row>
    <row r="16" spans="1:13" ht="60" customHeight="1" x14ac:dyDescent="0.15">
      <c r="A16" s="14" t="s">
        <v>81</v>
      </c>
      <c r="B16" s="15" t="s">
        <v>90</v>
      </c>
      <c r="C16" s="15" t="s">
        <v>30</v>
      </c>
      <c r="D16" s="27" t="s">
        <v>91</v>
      </c>
      <c r="E16" s="17">
        <v>6632</v>
      </c>
      <c r="F16" s="18">
        <v>368</v>
      </c>
      <c r="G16" s="18">
        <f t="shared" si="0"/>
        <v>7000</v>
      </c>
      <c r="H16" s="40"/>
      <c r="I16" s="40"/>
      <c r="J16" s="40"/>
      <c r="K16" s="40"/>
      <c r="L16" s="42"/>
      <c r="M16" s="20"/>
    </row>
    <row r="17" spans="1:12" ht="18" customHeight="1" x14ac:dyDescent="0.15">
      <c r="A17" t="s">
        <v>33</v>
      </c>
      <c r="B17" s="19"/>
      <c r="C17" s="19"/>
      <c r="E17" s="20">
        <f t="shared" ref="E17:G17" si="1">SUM(E9:E16)</f>
        <v>188951</v>
      </c>
      <c r="F17" s="20">
        <f t="shared" si="1"/>
        <v>3349</v>
      </c>
      <c r="G17" s="20">
        <f t="shared" si="1"/>
        <v>192300</v>
      </c>
      <c r="H17" s="21">
        <v>1</v>
      </c>
      <c r="I17" s="21">
        <v>12</v>
      </c>
      <c r="J17" s="21">
        <v>13</v>
      </c>
      <c r="K17" s="20"/>
      <c r="L17" s="21">
        <f>SUM(L9:L16)</f>
        <v>2.76E-2</v>
      </c>
    </row>
  </sheetData>
  <mergeCells count="11">
    <mergeCell ref="A1:L1"/>
    <mergeCell ref="A2:L2"/>
    <mergeCell ref="A3:D3"/>
    <mergeCell ref="E3:L3"/>
    <mergeCell ref="H9:H16"/>
    <mergeCell ref="I9:I16"/>
    <mergeCell ref="J9:J16"/>
    <mergeCell ref="K9:K16"/>
    <mergeCell ref="L9:L16"/>
    <mergeCell ref="A4:D5"/>
    <mergeCell ref="E4:M5"/>
  </mergeCells>
  <phoneticPr fontId="19" type="noConversion"/>
  <pageMargins left="0.16111111111111101" right="0.196527777777778" top="0.21249999999999999" bottom="0.21249999999999999" header="0.5" footer="0.5"/>
  <pageSetup paperSize="168" scale="8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纸卡</vt:lpstr>
      <vt:lpstr>不干胶</vt:lpstr>
      <vt:lpstr>纸卡!Print_Area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li lili</cp:lastModifiedBy>
  <cp:lastPrinted>2021-08-06T10:28:00Z</cp:lastPrinted>
  <dcterms:created xsi:type="dcterms:W3CDTF">2017-02-25T05:34:00Z</dcterms:created>
  <dcterms:modified xsi:type="dcterms:W3CDTF">2025-01-08T00:25:43Z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2D55E0888D4142D4B9D56B23D6977BE4_13</vt:lpwstr>
  </property>
  <property fmtid="{D5CDD505-2E9C-101B-9397-08002B2CF9AE}" pid="4" name="KSOReadingLayout">
    <vt:bool>true</vt:bool>
  </property>
</Properties>
</file>