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<sst xmlns="http://schemas.openxmlformats.org/spreadsheetml/2006/main" count="57" uniqueCount="48">
  <si>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</si>
  <si>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</si>
  <si>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</si>
  <si>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江苏省苏州市吴江区盛泽镇南篱开发区999号(方正转移印花厂内) 高师傅:15370315123 专车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</si>
  <si>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</si>
  <si>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</si>
  <si>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</si>
  <si>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</si>
  <si>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</si>
  <si>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</si>
  <si>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</si>
  <si>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</si>
  <si>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</si>
  <si>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</si>
  <si>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</si>
  <si>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</si>
  <si>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</si>
  <si>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</si>
  <si>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</si>
  <si>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</si>
  <si>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</si>
  <si>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</si>
  <si>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</si>
  <si>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</si>
  <si>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</si>
  <si>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P24120837</t>
  </si>
  <si>
    <t xml:space="preserve">21 AULTH09845                                     </t>
  </si>
  <si>
    <t xml:space="preserve">S24120458 </t>
  </si>
  <si>
    <t xml:space="preserve">Y5367AZ                                                                                             </t>
  </si>
  <si>
    <t>36*20*24</t>
  </si>
  <si>
    <t xml:space="preserve">21 AULBM10015                                     </t>
  </si>
  <si>
    <t>45*33*16</t>
  </si>
  <si>
    <t>总计</t>
  </si>
  <si>
    <t>颜色</t>
  </si>
  <si>
    <t>尺码</t>
  </si>
  <si>
    <t>生产数</t>
  </si>
  <si>
    <t>PO号</t>
  </si>
  <si>
    <t>款号</t>
  </si>
  <si>
    <t>BK27 - BLACK</t>
  </si>
  <si>
    <t>S</t>
  </si>
  <si>
    <t>有价格</t>
  </si>
  <si>
    <t>1548627/1548630/1548633/1548636/1548639/1547725/1547726/1547727/1547728/1547729/1547730/1547731/1547732</t>
  </si>
  <si>
    <t>Y5367AZ</t>
  </si>
  <si>
    <t>M</t>
  </si>
  <si>
    <t>L</t>
  </si>
  <si>
    <t>XL</t>
  </si>
  <si>
    <t>XXL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</si>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</sst>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E5" sqref="E5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45666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3" t="s">
        <v>11</v>
      </c>
      <c r="J6" s="53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4" t="s">
        <v>22</v>
      </c>
      <c r="J7" s="54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7613</v>
      </c>
      <c r="F8" s="30"/>
      <c r="G8" s="30">
        <v>7852</v>
      </c>
      <c r="H8" s="31">
        <v>1</v>
      </c>
      <c r="I8" s="30"/>
      <c r="J8" s="30">
        <v>8.3</v>
      </c>
      <c r="K8" s="30" t="s">
        <v>29</v>
      </c>
    </row>
    <row r="9" ht="15" spans="1:11">
      <c r="A9" s="32"/>
      <c r="B9" s="33" t="s">
        <v>30</v>
      </c>
      <c r="C9" s="34"/>
      <c r="D9" s="34"/>
      <c r="E9" s="30">
        <v>8026</v>
      </c>
      <c r="F9" s="30"/>
      <c r="G9" s="30">
        <v>8200</v>
      </c>
      <c r="H9" s="31">
        <v>2</v>
      </c>
      <c r="I9" s="30"/>
      <c r="J9" s="30">
        <v>7.7</v>
      </c>
      <c r="K9" s="30" t="s">
        <v>31</v>
      </c>
    </row>
    <row r="10" spans="1:11">
      <c r="A10" s="30" t="s">
        <v>32</v>
      </c>
      <c r="B10" s="30"/>
      <c r="C10" s="30"/>
      <c r="D10" s="30"/>
      <c r="E10" s="35">
        <f>SUM(E8:E9)</f>
        <v>15639</v>
      </c>
      <c r="F10" s="35"/>
      <c r="G10" s="35">
        <f>SUM(G8:G9)</f>
        <v>16052</v>
      </c>
      <c r="H10" s="36">
        <v>2</v>
      </c>
      <c r="I10" s="35"/>
      <c r="J10" s="35">
        <f>SUM(J8:J9)</f>
        <v>16</v>
      </c>
      <c r="K10" s="30"/>
    </row>
    <row r="13" spans="1:7">
      <c r="A13" s="37" t="s">
        <v>33</v>
      </c>
      <c r="B13" s="37" t="s">
        <v>34</v>
      </c>
      <c r="C13" s="38" t="s">
        <v>18</v>
      </c>
      <c r="D13" s="39" t="s">
        <v>35</v>
      </c>
      <c r="E13" s="37"/>
      <c r="F13" s="37" t="s">
        <v>36</v>
      </c>
      <c r="G13" s="37" t="s">
        <v>37</v>
      </c>
    </row>
    <row r="14" ht="15" spans="1:7">
      <c r="A14" s="40" t="s">
        <v>38</v>
      </c>
      <c r="B14" s="41" t="s">
        <v>39</v>
      </c>
      <c r="C14" s="38">
        <v>1521.84</v>
      </c>
      <c r="D14" s="39">
        <f t="shared" ref="D14:D23" si="0">C14*1.03+1</f>
        <v>1568.4952</v>
      </c>
      <c r="E14" s="42" t="s">
        <v>40</v>
      </c>
      <c r="F14" s="43" t="s">
        <v>41</v>
      </c>
      <c r="G14" s="44" t="s">
        <v>42</v>
      </c>
    </row>
    <row r="15" ht="15" spans="1:7">
      <c r="A15" s="45"/>
      <c r="B15" s="41" t="s">
        <v>43</v>
      </c>
      <c r="C15" s="38">
        <v>2282.76</v>
      </c>
      <c r="D15" s="39">
        <f t="shared" si="0"/>
        <v>2352.2428</v>
      </c>
      <c r="E15" s="46"/>
      <c r="F15" s="47"/>
      <c r="G15" s="48"/>
    </row>
    <row r="16" ht="15" spans="1:7">
      <c r="A16" s="45"/>
      <c r="B16" s="41" t="s">
        <v>44</v>
      </c>
      <c r="C16" s="38">
        <v>1521.84</v>
      </c>
      <c r="D16" s="39">
        <f t="shared" si="0"/>
        <v>1568.4952</v>
      </c>
      <c r="E16" s="46"/>
      <c r="F16" s="47"/>
      <c r="G16" s="48"/>
    </row>
    <row r="17" ht="15" spans="1:7">
      <c r="A17" s="45"/>
      <c r="B17" s="41" t="s">
        <v>45</v>
      </c>
      <c r="C17" s="38">
        <v>760.92</v>
      </c>
      <c r="D17" s="39">
        <f t="shared" si="0"/>
        <v>784.7476</v>
      </c>
      <c r="E17" s="46"/>
      <c r="F17" s="47"/>
      <c r="G17" s="48"/>
    </row>
    <row r="18" ht="15" spans="1:7">
      <c r="A18" s="49"/>
      <c r="B18" s="41" t="s">
        <v>46</v>
      </c>
      <c r="C18" s="38">
        <v>760.92</v>
      </c>
      <c r="D18" s="39">
        <f t="shared" si="0"/>
        <v>784.7476</v>
      </c>
      <c r="E18" s="50"/>
      <c r="F18" s="51"/>
      <c r="G18" s="48"/>
    </row>
    <row r="19" ht="15" spans="1:7">
      <c r="A19" s="40" t="s">
        <v>38</v>
      </c>
      <c r="B19" s="41" t="s">
        <v>39</v>
      </c>
      <c r="C19" s="38">
        <v>169.32</v>
      </c>
      <c r="D19" s="39">
        <f t="shared" si="0"/>
        <v>175.3996</v>
      </c>
      <c r="E19" s="42" t="s">
        <v>47</v>
      </c>
      <c r="F19" s="43">
        <v>1548643</v>
      </c>
      <c r="G19" s="48"/>
    </row>
    <row r="20" ht="15" spans="1:7">
      <c r="A20" s="45"/>
      <c r="B20" s="41" t="s">
        <v>43</v>
      </c>
      <c r="C20" s="38">
        <v>255</v>
      </c>
      <c r="D20" s="39">
        <f t="shared" si="0"/>
        <v>263.65</v>
      </c>
      <c r="E20" s="46"/>
      <c r="F20" s="47"/>
      <c r="G20" s="48"/>
    </row>
    <row r="21" ht="15" spans="1:7">
      <c r="A21" s="45"/>
      <c r="B21" s="41" t="s">
        <v>44</v>
      </c>
      <c r="C21" s="38">
        <v>169.32</v>
      </c>
      <c r="D21" s="39">
        <f t="shared" si="0"/>
        <v>175.3996</v>
      </c>
      <c r="E21" s="46"/>
      <c r="F21" s="47"/>
      <c r="G21" s="48"/>
    </row>
    <row r="22" ht="15" spans="1:7">
      <c r="A22" s="45"/>
      <c r="B22" s="41" t="s">
        <v>45</v>
      </c>
      <c r="C22" s="38">
        <v>85.68</v>
      </c>
      <c r="D22" s="39">
        <f t="shared" si="0"/>
        <v>89.2504</v>
      </c>
      <c r="E22" s="46"/>
      <c r="F22" s="47"/>
      <c r="G22" s="48"/>
    </row>
    <row r="23" ht="15" spans="1:7">
      <c r="A23" s="49"/>
      <c r="B23" s="41" t="s">
        <v>46</v>
      </c>
      <c r="C23" s="38">
        <v>85.68</v>
      </c>
      <c r="D23" s="39">
        <f t="shared" si="0"/>
        <v>89.2504</v>
      </c>
      <c r="E23" s="50"/>
      <c r="F23" s="51"/>
      <c r="G23" s="52"/>
    </row>
    <row r="24" spans="1:7">
      <c r="A24" s="37" t="s">
        <v>32</v>
      </c>
      <c r="B24" s="37"/>
      <c r="C24" s="38">
        <f>SUM(C14:C23)</f>
        <v>7613.28</v>
      </c>
      <c r="D24" s="39">
        <f>SUM(D14:D23)</f>
        <v>7851.6784</v>
      </c>
      <c r="E24" s="37"/>
      <c r="F24" s="37"/>
      <c r="G24" s="37"/>
    </row>
  </sheetData>
  <mergeCells count="15">
    <mergeCell ref="A1:K1"/>
    <mergeCell ref="A2:D2"/>
    <mergeCell ref="E2:K2"/>
    <mergeCell ref="A8:A9"/>
    <mergeCell ref="A14:A18"/>
    <mergeCell ref="A19:A23"/>
    <mergeCell ref="C8:C9"/>
    <mergeCell ref="D8:D9"/>
    <mergeCell ref="E14:E18"/>
    <mergeCell ref="E19:E23"/>
    <mergeCell ref="F14:F18"/>
    <mergeCell ref="F19:F23"/>
    <mergeCell ref="G14:G23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2025-01-09T08:44:09Z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A7E0066F8B0E4D1793F2D155137332A1_13</vt:lpwstr>
  </property>
</Properties>
</file>