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3250" windowHeight="12450"/>
  </bookViews>
  <sheets>
    <sheet name="送货单" sheetId="4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送货单!$A$1:$L$49</definedName>
  </definedNames>
  <calcPr calcId="124519"/>
</workbook>
</file>

<file path=xl/calcChain.xml><?xml version="1.0" encoding="utf-8"?>
<calcChain xmlns="http://schemas.openxmlformats.org/spreadsheetml/2006/main">
  <c r="G27" i="4"/>
  <c r="H27"/>
  <c r="G28"/>
  <c r="H28" s="1"/>
  <c r="G29"/>
  <c r="H29" s="1"/>
  <c r="G30"/>
  <c r="H30" s="1"/>
  <c r="G31"/>
  <c r="H31"/>
  <c r="G32"/>
  <c r="H32" s="1"/>
  <c r="G33"/>
  <c r="H33" s="1"/>
  <c r="G34"/>
  <c r="H34" s="1"/>
  <c r="G35"/>
  <c r="H35"/>
  <c r="G36"/>
  <c r="H36" s="1"/>
  <c r="G37"/>
  <c r="H37" s="1"/>
  <c r="G38"/>
  <c r="H38" s="1"/>
  <c r="G39"/>
  <c r="H39"/>
  <c r="G40"/>
  <c r="H40" s="1"/>
  <c r="G41"/>
  <c r="H41" s="1"/>
  <c r="G42"/>
  <c r="H42" s="1"/>
  <c r="G43"/>
  <c r="H43"/>
  <c r="G44"/>
  <c r="H44" s="1"/>
  <c r="G45"/>
  <c r="H45" s="1"/>
  <c r="H26"/>
  <c r="G26"/>
  <c r="F25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20"/>
  <c r="H20" s="1"/>
  <c r="G21"/>
  <c r="H21" s="1"/>
  <c r="G22"/>
  <c r="H22" s="1"/>
  <c r="G23"/>
  <c r="H23" s="1"/>
  <c r="G24"/>
  <c r="H24" s="1"/>
  <c r="H7"/>
  <c r="G7"/>
  <c r="F46" l="1"/>
</calcChain>
</file>

<file path=xl/sharedStrings.xml><?xml version="1.0" encoding="utf-8"?>
<sst xmlns="http://schemas.openxmlformats.org/spreadsheetml/2006/main" count="146" uniqueCount="92">
  <si>
    <t xml:space="preserve">ORDER NR </t>
    <phoneticPr fontId="4" type="noConversion"/>
  </si>
  <si>
    <t xml:space="preserve">ARTICLE </t>
    <phoneticPr fontId="4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</si>
  <si>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</si>
  <si>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</si>
  <si>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</si>
  <si>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</si>
  <si>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</si>
  <si>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</si>
  <si>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9" type="noConversion"/>
  </si>
  <si>
    <t>款号</t>
    <phoneticPr fontId="4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</si>
  <si>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</si>
  <si>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</si>
  <si>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</si>
  <si>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</si>
  <si>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</si>
  <si>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号型</t>
  </si>
  <si>
    <t>Order Qty</t>
    <phoneticPr fontId="4" type="noConversion"/>
  </si>
  <si>
    <r>
      <rPr>
        <b/>
        <sz val="20"/>
        <rFont val="宋体"/>
        <family val="3"/>
        <charset val="134"/>
      </rPr>
      <t>上 海 汭 珩 发</t>
    </r>
    <r>
      <rPr>
        <b/>
        <sz val="20"/>
        <rFont val="Calibri"/>
        <family val="2"/>
      </rPr>
      <t xml:space="preserve">  </t>
    </r>
    <r>
      <rPr>
        <b/>
        <sz val="20"/>
        <rFont val="宋体"/>
        <family val="3"/>
        <charset val="134"/>
      </rPr>
      <t>货</t>
    </r>
    <r>
      <rPr>
        <b/>
        <sz val="20"/>
        <rFont val="Calibri"/>
        <family val="2"/>
      </rPr>
      <t xml:space="preserve">  </t>
    </r>
    <r>
      <rPr>
        <b/>
        <sz val="20"/>
        <rFont val="宋体"/>
        <family val="3"/>
        <charset val="134"/>
      </rPr>
      <t>清</t>
    </r>
    <r>
      <rPr>
        <b/>
        <sz val="20"/>
        <rFont val="Calibri"/>
        <family val="2"/>
      </rPr>
      <t xml:space="preserve">  </t>
    </r>
    <r>
      <rPr>
        <b/>
        <sz val="20"/>
        <rFont val="宋体"/>
        <family val="3"/>
        <charset val="134"/>
      </rPr>
      <t>单</t>
    </r>
    <phoneticPr fontId="4" type="noConversion"/>
  </si>
  <si>
    <r>
      <rPr>
        <b/>
        <sz val="20"/>
        <rFont val="宋体"/>
        <family val="3"/>
        <charset val="134"/>
      </rPr>
      <t>（</t>
    </r>
    <r>
      <rPr>
        <b/>
        <sz val="20"/>
        <rFont val="Calibri"/>
        <family val="2"/>
      </rPr>
      <t>ruihengPackaging Delivery List</t>
    </r>
    <r>
      <rPr>
        <b/>
        <sz val="20"/>
        <rFont val="宋体"/>
        <family val="3"/>
        <charset val="134"/>
      </rPr>
      <t>）</t>
    </r>
    <phoneticPr fontId="4" type="noConversion"/>
  </si>
  <si>
    <r>
      <t xml:space="preserve">Shipping Date </t>
    </r>
    <r>
      <rPr>
        <b/>
        <sz val="11"/>
        <rFont val="宋体"/>
        <family val="3"/>
        <charset val="134"/>
      </rPr>
      <t>发货日期</t>
    </r>
    <r>
      <rPr>
        <b/>
        <sz val="11"/>
        <rFont val="Calibri"/>
        <family val="2"/>
      </rPr>
      <t>:</t>
    </r>
  </si>
  <si>
    <r>
      <rPr>
        <b/>
        <sz val="11"/>
        <rFont val="宋体"/>
        <family val="3"/>
        <charset val="134"/>
      </rPr>
      <t>快递单号</t>
    </r>
    <r>
      <rPr>
        <b/>
        <sz val="11"/>
        <rFont val="Calibri"/>
        <family val="2"/>
      </rPr>
      <t>:</t>
    </r>
  </si>
  <si>
    <t>Item Code</t>
    <phoneticPr fontId="4" type="noConversion"/>
  </si>
  <si>
    <t>Colour</t>
    <phoneticPr fontId="4" type="noConversion"/>
  </si>
  <si>
    <t>产品规格</t>
    <phoneticPr fontId="4" type="noConversion"/>
  </si>
  <si>
    <t>颜色</t>
    <phoneticPr fontId="4" type="noConversion"/>
  </si>
  <si>
    <t>备品</t>
    <phoneticPr fontId="4" type="noConversion"/>
  </si>
  <si>
    <t>备注</t>
    <phoneticPr fontId="4" type="noConversion"/>
  </si>
  <si>
    <t xml:space="preserve">小胡 收 唐人服饰有限公司
联系电话：18257291665
浙江省浙江省湖州市德清禹越高桥集镇鑫丰路86号
</t>
    <phoneticPr fontId="4" type="noConversion"/>
  </si>
  <si>
    <t>SF 1546464016142</t>
  </si>
  <si>
    <t>BLUE--XS</t>
  </si>
  <si>
    <t>BLUE--S</t>
  </si>
  <si>
    <t>BLUE--M</t>
  </si>
  <si>
    <t>BLUE--L</t>
  </si>
  <si>
    <t>BLUE--XL</t>
  </si>
  <si>
    <t>BLUE--XXL</t>
  </si>
  <si>
    <t>YELLOW--XS</t>
  </si>
  <si>
    <t>YELLOW--S</t>
  </si>
  <si>
    <t>YELLOW--M</t>
  </si>
  <si>
    <t>YELLOW--L</t>
  </si>
  <si>
    <t>YELLOW--XL</t>
  </si>
  <si>
    <t>YELLOW--XXL</t>
  </si>
  <si>
    <t>38*50</t>
    <phoneticPr fontId="9" type="noConversion"/>
  </si>
  <si>
    <r>
      <t>2</t>
    </r>
    <r>
      <rPr>
        <sz val="11"/>
        <color theme="1"/>
        <rFont val="宋体"/>
        <family val="3"/>
        <charset val="134"/>
        <scheme val="minor"/>
      </rPr>
      <t>8*85</t>
    </r>
    <phoneticPr fontId="4" type="noConversion"/>
  </si>
  <si>
    <t xml:space="preserve">P25010146//  S25010076           </t>
    <phoneticPr fontId="9" type="noConversion"/>
  </si>
  <si>
    <t>FAWT00122SM25P</t>
  </si>
  <si>
    <t>190917877892</t>
  </si>
  <si>
    <t>190917877908</t>
  </si>
  <si>
    <t>190917877915</t>
  </si>
  <si>
    <t>190917877922</t>
  </si>
  <si>
    <t>190917877939</t>
  </si>
  <si>
    <t>190917877946</t>
  </si>
  <si>
    <t>190917878059</t>
  </si>
  <si>
    <t>190917878066</t>
  </si>
  <si>
    <t>190917878073</t>
  </si>
  <si>
    <t>190917878080</t>
  </si>
  <si>
    <t>190917878097</t>
  </si>
  <si>
    <t>190917878103</t>
  </si>
  <si>
    <t>FAWT00122SM25</t>
  </si>
  <si>
    <t>WHITE--XS</t>
  </si>
  <si>
    <t>190917877410</t>
  </si>
  <si>
    <t>WHITE--S</t>
  </si>
  <si>
    <t>190917877427</t>
  </si>
  <si>
    <t>WHITE--M</t>
  </si>
  <si>
    <t>190917877434</t>
  </si>
  <si>
    <t>WHITE--L</t>
  </si>
  <si>
    <t>190917877441</t>
  </si>
  <si>
    <t>WHITE--XL</t>
  </si>
  <si>
    <t>190917877458</t>
  </si>
  <si>
    <t>WHITE--XXL</t>
  </si>
  <si>
    <t>190917877465</t>
  </si>
  <si>
    <t>14V XXS-XS-S-M-L-XL-XXL-XXXL (0-2-2-3-3-2-2-0)</t>
  </si>
  <si>
    <t>00190917884920</t>
    <phoneticPr fontId="4" type="noConversion"/>
  </si>
  <si>
    <t>00190917884937</t>
    <phoneticPr fontId="4" type="noConversion"/>
  </si>
  <si>
    <t>YELLOW--XS</t>
    <phoneticPr fontId="4" type="noConversion"/>
  </si>
  <si>
    <t>5019091787789</t>
    <phoneticPr fontId="4" type="noConversion"/>
  </si>
  <si>
    <t>5019091787790</t>
    <phoneticPr fontId="4" type="noConversion"/>
  </si>
  <si>
    <t>5019091787791</t>
    <phoneticPr fontId="4" type="noConversion"/>
  </si>
  <si>
    <t>5019091787792</t>
    <phoneticPr fontId="4" type="noConversion"/>
  </si>
  <si>
    <t>5019091787793</t>
    <phoneticPr fontId="4" type="noConversion"/>
  </si>
  <si>
    <t>5019091787794</t>
    <phoneticPr fontId="4" type="noConversion"/>
  </si>
  <si>
    <t>5019091787805</t>
    <phoneticPr fontId="4" type="noConversion"/>
  </si>
  <si>
    <t>5019091787806</t>
    <phoneticPr fontId="4" type="noConversion"/>
  </si>
  <si>
    <t>5019091787807</t>
    <phoneticPr fontId="4" type="noConversion"/>
  </si>
  <si>
    <t>5019091787808</t>
    <phoneticPr fontId="4" type="noConversion"/>
  </si>
  <si>
    <t>5019091787809</t>
    <phoneticPr fontId="4" type="noConversion"/>
  </si>
  <si>
    <t>5019091787810</t>
    <phoneticPr fontId="4" type="noConversion"/>
  </si>
  <si>
    <t>5019091787741</t>
    <phoneticPr fontId="4" type="noConversion"/>
  </si>
  <si>
    <t>5019091787742</t>
    <phoneticPr fontId="4" type="noConversion"/>
  </si>
  <si>
    <t>5019091787743</t>
    <phoneticPr fontId="4" type="noConversion"/>
  </si>
  <si>
    <t>5019091787744</t>
    <phoneticPr fontId="4" type="noConversion"/>
  </si>
  <si>
    <t>5019091787745</t>
    <phoneticPr fontId="4" type="noConversion"/>
  </si>
  <si>
    <t>5019091787746</t>
    <phoneticPr fontId="4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</si>
</sst>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79" formatCode="0;_ "/>
  </numFmts>
  <fonts count="26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sz val="11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name val="Arial"/>
      <family val="2"/>
    </font>
    <font>
      <sz val="10"/>
      <name val="Geneva"/>
      <family val="1"/>
    </font>
    <font>
      <b/>
      <sz val="20"/>
      <name val="Calibri"/>
      <family val="3"/>
      <charset val="134"/>
    </font>
    <font>
      <b/>
      <sz val="20"/>
      <name val="宋体"/>
      <family val="3"/>
      <charset val="134"/>
    </font>
    <font>
      <b/>
      <sz val="20"/>
      <name val="Calibri"/>
      <family val="2"/>
    </font>
    <font>
      <b/>
      <sz val="11"/>
      <name val="Calibri"/>
      <family val="2"/>
    </font>
    <font>
      <b/>
      <sz val="1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rgb="FFFF0000"/>
      <name val="Calibri"/>
      <family val="2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Tahoma"/>
      <family val="2"/>
    </font>
    <font>
      <sz val="11"/>
      <color rgb="FF000000"/>
      <name val="宋体"/>
      <family val="3"/>
      <charset val="134"/>
      <scheme val="minor"/>
    </font>
    <font>
      <sz val="9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47965941343425"/>
        <bgColor indexed="64"/>
      </patternFill>
    </fill>
    <fill>
      <patternFill patternType="solid">
        <fgColor theme="5" tint="0.39945677053132728"/>
        <bgColor indexed="64"/>
      </patternFill>
    </fill>
    <fill>
      <patternFill patternType="solid">
        <fgColor rgb="FFF4AF8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7">
    <xf numFmtId="0" fontId="0" fillId="0" borderId="0">
      <alignment vertical="center"/>
    </xf>
    <xf numFmtId="0" fontId="3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</cellStyleXfs>
  <cellXfs count="49">
    <xf numFmtId="0" fontId="0" fillId="0" borderId="0" xfId="0">
      <alignment vertical="center"/>
    </xf>
    <xf numFmtId="176" fontId="5" fillId="0" borderId="0" xfId="0" applyNumberFormat="1" applyFont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1" xfId="3" applyNumberFormat="1" applyFont="1" applyFill="1" applyBorder="1" applyAlignment="1">
      <alignment horizontal="center" vertical="center" wrapText="1"/>
    </xf>
    <xf numFmtId="178" fontId="6" fillId="0" borderId="1" xfId="3" applyNumberFormat="1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vertical="center" wrapText="1"/>
    </xf>
    <xf numFmtId="177" fontId="6" fillId="0" borderId="1" xfId="3" applyNumberFormat="1" applyFont="1" applyFill="1" applyBorder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3" applyNumberFormat="1" applyFont="1" applyFill="1" applyBorder="1" applyAlignment="1">
      <alignment horizontal="center" vertical="center" wrapText="1"/>
    </xf>
    <xf numFmtId="0" fontId="0" fillId="0" borderId="1" xfId="0" applyNumberFormat="1" applyBorder="1">
      <alignment vertical="center"/>
    </xf>
    <xf numFmtId="49" fontId="0" fillId="0" borderId="1" xfId="0" applyNumberFormat="1" applyBorder="1">
      <alignment vertical="center"/>
    </xf>
    <xf numFmtId="176" fontId="16" fillId="0" borderId="1" xfId="0" applyNumberFormat="1" applyFont="1" applyBorder="1" applyAlignment="1">
      <alignment horizontal="right" vertical="center"/>
    </xf>
    <xf numFmtId="176" fontId="17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176" fontId="8" fillId="0" borderId="1" xfId="3" applyNumberFormat="1" applyFont="1" applyFill="1" applyBorder="1" applyAlignment="1">
      <alignment horizontal="center" vertical="center" wrapText="1"/>
    </xf>
    <xf numFmtId="176" fontId="16" fillId="0" borderId="1" xfId="0" applyNumberFormat="1" applyFont="1" applyBorder="1" applyAlignment="1">
      <alignment horizontal="center" vertical="center"/>
    </xf>
    <xf numFmtId="176" fontId="8" fillId="0" borderId="1" xfId="2" applyNumberFormat="1" applyFont="1" applyBorder="1" applyAlignment="1">
      <alignment horizontal="center" vertical="center" wrapText="1"/>
    </xf>
    <xf numFmtId="176" fontId="10" fillId="0" borderId="1" xfId="3" applyNumberFormat="1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49" fontId="8" fillId="0" borderId="1" xfId="3" applyNumberFormat="1" applyFont="1" applyFill="1" applyBorder="1" applyAlignment="1">
      <alignment horizontal="center" vertical="center" wrapText="1"/>
    </xf>
    <xf numFmtId="179" fontId="0" fillId="0" borderId="1" xfId="0" applyNumberFormat="1" applyBorder="1">
      <alignment vertical="center"/>
    </xf>
    <xf numFmtId="176" fontId="21" fillId="0" borderId="1" xfId="0" applyNumberFormat="1" applyFont="1" applyFill="1" applyBorder="1" applyAlignment="1">
      <alignment horizontal="center" vertical="center" wrapText="1"/>
    </xf>
    <xf numFmtId="176" fontId="21" fillId="0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14" fontId="20" fillId="0" borderId="1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top" wrapText="1"/>
    </xf>
    <xf numFmtId="176" fontId="16" fillId="0" borderId="1" xfId="0" applyNumberFormat="1" applyFont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center" vertical="center"/>
    </xf>
    <xf numFmtId="0" fontId="23" fillId="0" borderId="2" xfId="0" applyFont="1" applyBorder="1" applyAlignment="1">
      <alignment horizontal="left"/>
    </xf>
    <xf numFmtId="0" fontId="23" fillId="0" borderId="3" xfId="0" applyFont="1" applyBorder="1" applyAlignment="1">
      <alignment horizontal="left"/>
    </xf>
    <xf numFmtId="0" fontId="24" fillId="0" borderId="4" xfId="0" applyFont="1" applyBorder="1" applyAlignment="1"/>
    <xf numFmtId="0" fontId="23" fillId="2" borderId="2" xfId="0" applyFont="1" applyFill="1" applyBorder="1" applyAlignment="1">
      <alignment horizontal="left"/>
    </xf>
    <xf numFmtId="0" fontId="23" fillId="2" borderId="3" xfId="0" applyFont="1" applyFill="1" applyBorder="1" applyAlignment="1">
      <alignment horizontal="left"/>
    </xf>
    <xf numFmtId="0" fontId="23" fillId="0" borderId="3" xfId="0" quotePrefix="1" applyFont="1" applyBorder="1" applyAlignment="1">
      <alignment horizontal="left"/>
    </xf>
    <xf numFmtId="0" fontId="23" fillId="3" borderId="1" xfId="0" applyFont="1" applyFill="1" applyBorder="1" applyAlignment="1"/>
    <xf numFmtId="0" fontId="23" fillId="3" borderId="0" xfId="0" applyFont="1" applyFill="1" applyAlignment="1">
      <alignment horizontal="left"/>
    </xf>
    <xf numFmtId="49" fontId="23" fillId="3" borderId="1" xfId="0" applyNumberFormat="1" applyFont="1" applyFill="1" applyBorder="1" applyAlignment="1">
      <alignment horizontal="left"/>
    </xf>
    <xf numFmtId="0" fontId="25" fillId="4" borderId="4" xfId="0" applyFont="1" applyFill="1" applyBorder="1" applyAlignment="1">
      <alignment horizontal="left"/>
    </xf>
    <xf numFmtId="0" fontId="23" fillId="3" borderId="2" xfId="0" applyFont="1" applyFill="1" applyBorder="1" applyAlignment="1"/>
    <xf numFmtId="0" fontId="0" fillId="3" borderId="1" xfId="0" applyFill="1" applyBorder="1" applyAlignment="1">
      <alignment horizontal="left"/>
    </xf>
    <xf numFmtId="0" fontId="24" fillId="4" borderId="4" xfId="0" applyFont="1" applyFill="1" applyBorder="1" applyAlignment="1">
      <alignment horizontal="left"/>
    </xf>
    <xf numFmtId="49" fontId="23" fillId="0" borderId="3" xfId="0" applyNumberFormat="1" applyFont="1" applyBorder="1" applyAlignment="1">
      <alignment horizontal="center"/>
    </xf>
    <xf numFmtId="49" fontId="23" fillId="2" borderId="3" xfId="0" applyNumberFormat="1" applyFont="1" applyFill="1" applyBorder="1" applyAlignment="1">
      <alignment horizont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9"/>
  <sheetViews>
    <sheetView tabSelected="1" topLeftCell="A19" zoomScaleSheetLayoutView="100" workbookViewId="0">
      <selection sqref="A1:L49"/>
    </sheetView>
  </sheetViews>
  <sheetFormatPr defaultRowHeight="13.5"/>
  <cols>
    <col min="1" max="1" width="12.375" style="8" customWidth="1"/>
    <col min="2" max="2" width="11.875" style="8" customWidth="1"/>
    <col min="3" max="3" width="15.125" style="8" customWidth="1"/>
    <col min="4" max="4" width="14.5" style="8" customWidth="1"/>
    <col min="5" max="5" width="24.125" style="11" customWidth="1"/>
    <col min="6" max="6" width="9.5" style="10" customWidth="1"/>
    <col min="7" max="7" width="6.375" style="10" customWidth="1"/>
    <col min="8" max="8" width="7.75" style="10" customWidth="1"/>
    <col min="9" max="12" width="7.75" style="8" customWidth="1"/>
  </cols>
  <sheetData>
    <row r="1" spans="1:12" s="1" customFormat="1" ht="23.25" customHeight="1">
      <c r="A1" s="28" t="s">
        <v>17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s="1" customFormat="1" ht="23.25" customHeight="1">
      <c r="A2" s="28" t="s">
        <v>18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s="1" customFormat="1" ht="22.5" customHeight="1">
      <c r="A3" s="16"/>
      <c r="B3" s="16"/>
      <c r="C3" s="16"/>
      <c r="D3" s="12" t="s">
        <v>19</v>
      </c>
      <c r="E3" s="30">
        <v>45666</v>
      </c>
      <c r="F3" s="30"/>
      <c r="G3" s="31" t="s">
        <v>27</v>
      </c>
      <c r="H3" s="31"/>
      <c r="I3" s="31"/>
      <c r="J3" s="31"/>
      <c r="K3" s="31"/>
      <c r="L3" s="31"/>
    </row>
    <row r="4" spans="1:12" s="1" customFormat="1" ht="19.5" customHeight="1">
      <c r="A4" s="13"/>
      <c r="B4" s="16"/>
      <c r="C4" s="32" t="s">
        <v>20</v>
      </c>
      <c r="D4" s="32"/>
      <c r="E4" s="33" t="s">
        <v>28</v>
      </c>
      <c r="F4" s="33"/>
      <c r="G4" s="31"/>
      <c r="H4" s="31"/>
      <c r="I4" s="31"/>
      <c r="J4" s="31"/>
      <c r="K4" s="31"/>
      <c r="L4" s="31"/>
    </row>
    <row r="5" spans="1:12" s="7" customFormat="1" ht="30" customHeight="1">
      <c r="A5" s="2" t="s">
        <v>0</v>
      </c>
      <c r="B5" s="3" t="s">
        <v>21</v>
      </c>
      <c r="C5" s="3" t="s">
        <v>1</v>
      </c>
      <c r="D5" s="4" t="s">
        <v>22</v>
      </c>
      <c r="E5" s="5" t="s">
        <v>16</v>
      </c>
      <c r="F5" s="9" t="s">
        <v>2</v>
      </c>
      <c r="G5" s="14"/>
      <c r="H5" s="9" t="s">
        <v>3</v>
      </c>
      <c r="I5" s="5" t="s">
        <v>4</v>
      </c>
      <c r="J5" s="6" t="s">
        <v>5</v>
      </c>
      <c r="K5" s="6" t="s">
        <v>6</v>
      </c>
      <c r="L5" s="3" t="s">
        <v>7</v>
      </c>
    </row>
    <row r="6" spans="1:12" s="7" customFormat="1" ht="39.75" customHeight="1" thickBot="1">
      <c r="A6" s="17" t="s">
        <v>8</v>
      </c>
      <c r="B6" s="18" t="s">
        <v>23</v>
      </c>
      <c r="C6" s="19" t="s">
        <v>9</v>
      </c>
      <c r="D6" s="19" t="s">
        <v>24</v>
      </c>
      <c r="E6" s="20" t="s">
        <v>15</v>
      </c>
      <c r="F6" s="9" t="s">
        <v>10</v>
      </c>
      <c r="G6" s="21" t="s">
        <v>25</v>
      </c>
      <c r="H6" s="9" t="s">
        <v>11</v>
      </c>
      <c r="I6" s="22" t="s">
        <v>12</v>
      </c>
      <c r="J6" s="6" t="s">
        <v>13</v>
      </c>
      <c r="K6" s="6" t="s">
        <v>14</v>
      </c>
      <c r="L6" s="15" t="s">
        <v>26</v>
      </c>
    </row>
    <row r="7" spans="1:12" ht="18.75" customHeight="1" thickBot="1">
      <c r="A7" s="24" t="s">
        <v>43</v>
      </c>
      <c r="B7" s="25" t="s">
        <v>41</v>
      </c>
      <c r="C7" s="34" t="s">
        <v>44</v>
      </c>
      <c r="D7" s="34" t="s">
        <v>35</v>
      </c>
      <c r="E7" s="35" t="s">
        <v>45</v>
      </c>
      <c r="F7" s="36">
        <v>250</v>
      </c>
      <c r="G7" s="23">
        <f>F7*0.03</f>
        <v>7.5</v>
      </c>
      <c r="H7" s="23">
        <f>SUM(F7:G7)</f>
        <v>257.5</v>
      </c>
    </row>
    <row r="8" spans="1:12" ht="14.25" thickBot="1">
      <c r="A8" s="24"/>
      <c r="B8" s="25"/>
      <c r="C8" s="34" t="s">
        <v>44</v>
      </c>
      <c r="D8" s="34" t="s">
        <v>36</v>
      </c>
      <c r="E8" s="35" t="s">
        <v>46</v>
      </c>
      <c r="F8" s="36">
        <v>385</v>
      </c>
      <c r="G8" s="23">
        <f t="shared" ref="G8:G49" si="0">F8*0.03</f>
        <v>11.549999999999999</v>
      </c>
      <c r="H8" s="23">
        <f t="shared" ref="H8:H49" si="1">SUM(F8:G8)</f>
        <v>396.55</v>
      </c>
    </row>
    <row r="9" spans="1:12" ht="14.25" thickBot="1">
      <c r="A9" s="24"/>
      <c r="B9" s="25"/>
      <c r="C9" s="34" t="s">
        <v>44</v>
      </c>
      <c r="D9" s="34" t="s">
        <v>37</v>
      </c>
      <c r="E9" s="35" t="s">
        <v>47</v>
      </c>
      <c r="F9" s="36">
        <v>285</v>
      </c>
      <c r="G9" s="23">
        <f t="shared" si="0"/>
        <v>8.5499999999999989</v>
      </c>
      <c r="H9" s="23">
        <f t="shared" si="1"/>
        <v>293.55</v>
      </c>
    </row>
    <row r="10" spans="1:12" ht="14.25" thickBot="1">
      <c r="A10" s="24"/>
      <c r="B10" s="25"/>
      <c r="C10" s="34" t="s">
        <v>44</v>
      </c>
      <c r="D10" s="34" t="s">
        <v>38</v>
      </c>
      <c r="E10" s="35" t="s">
        <v>48</v>
      </c>
      <c r="F10" s="36">
        <v>250</v>
      </c>
      <c r="G10" s="23">
        <f t="shared" si="0"/>
        <v>7.5</v>
      </c>
      <c r="H10" s="23">
        <f t="shared" si="1"/>
        <v>257.5</v>
      </c>
    </row>
    <row r="11" spans="1:12" ht="14.25" thickBot="1">
      <c r="A11" s="24"/>
      <c r="B11" s="25"/>
      <c r="C11" s="34" t="s">
        <v>44</v>
      </c>
      <c r="D11" s="34" t="s">
        <v>39</v>
      </c>
      <c r="E11" s="35" t="s">
        <v>49</v>
      </c>
      <c r="F11" s="36">
        <v>120</v>
      </c>
      <c r="G11" s="23">
        <f t="shared" si="0"/>
        <v>3.5999999999999996</v>
      </c>
      <c r="H11" s="23">
        <f t="shared" si="1"/>
        <v>123.6</v>
      </c>
    </row>
    <row r="12" spans="1:12" ht="14.25" thickBot="1">
      <c r="A12" s="24"/>
      <c r="B12" s="25"/>
      <c r="C12" s="34" t="s">
        <v>44</v>
      </c>
      <c r="D12" s="34" t="s">
        <v>40</v>
      </c>
      <c r="E12" s="35" t="s">
        <v>50</v>
      </c>
      <c r="F12" s="36">
        <v>120</v>
      </c>
      <c r="G12" s="23">
        <f t="shared" si="0"/>
        <v>3.5999999999999996</v>
      </c>
      <c r="H12" s="23">
        <f t="shared" si="1"/>
        <v>123.6</v>
      </c>
    </row>
    <row r="13" spans="1:12" ht="14.25" thickBot="1">
      <c r="A13" s="24"/>
      <c r="B13" s="25"/>
      <c r="C13" s="37" t="s">
        <v>44</v>
      </c>
      <c r="D13" s="34" t="s">
        <v>29</v>
      </c>
      <c r="E13" s="38" t="s">
        <v>51</v>
      </c>
      <c r="F13" s="36">
        <v>430</v>
      </c>
      <c r="G13" s="23">
        <f t="shared" si="0"/>
        <v>12.9</v>
      </c>
      <c r="H13" s="23">
        <f t="shared" si="1"/>
        <v>442.9</v>
      </c>
    </row>
    <row r="14" spans="1:12" ht="14.25" thickBot="1">
      <c r="A14" s="24"/>
      <c r="B14" s="25"/>
      <c r="C14" s="34" t="s">
        <v>44</v>
      </c>
      <c r="D14" s="34" t="s">
        <v>30</v>
      </c>
      <c r="E14" s="35" t="s">
        <v>52</v>
      </c>
      <c r="F14" s="36">
        <v>685</v>
      </c>
      <c r="G14" s="23">
        <f t="shared" si="0"/>
        <v>20.55</v>
      </c>
      <c r="H14" s="23">
        <f t="shared" si="1"/>
        <v>705.55</v>
      </c>
    </row>
    <row r="15" spans="1:12" ht="14.25" thickBot="1">
      <c r="A15" s="24"/>
      <c r="B15" s="25"/>
      <c r="C15" s="34" t="s">
        <v>44</v>
      </c>
      <c r="D15" s="34" t="s">
        <v>31</v>
      </c>
      <c r="E15" s="35" t="s">
        <v>53</v>
      </c>
      <c r="F15" s="36">
        <v>830</v>
      </c>
      <c r="G15" s="23">
        <f t="shared" si="0"/>
        <v>24.9</v>
      </c>
      <c r="H15" s="23">
        <f t="shared" si="1"/>
        <v>854.9</v>
      </c>
    </row>
    <row r="16" spans="1:12" ht="14.25" thickBot="1">
      <c r="A16" s="24"/>
      <c r="B16" s="25"/>
      <c r="C16" s="34" t="s">
        <v>44</v>
      </c>
      <c r="D16" s="34" t="s">
        <v>32</v>
      </c>
      <c r="E16" s="35" t="s">
        <v>54</v>
      </c>
      <c r="F16" s="36">
        <v>680</v>
      </c>
      <c r="G16" s="23">
        <f t="shared" si="0"/>
        <v>20.399999999999999</v>
      </c>
      <c r="H16" s="23">
        <f t="shared" si="1"/>
        <v>700.4</v>
      </c>
    </row>
    <row r="17" spans="1:8" ht="14.25" thickBot="1">
      <c r="A17" s="24"/>
      <c r="B17" s="25"/>
      <c r="C17" s="34" t="s">
        <v>44</v>
      </c>
      <c r="D17" s="34" t="s">
        <v>33</v>
      </c>
      <c r="E17" s="35" t="s">
        <v>55</v>
      </c>
      <c r="F17" s="36">
        <v>310</v>
      </c>
      <c r="G17" s="23">
        <f t="shared" si="0"/>
        <v>9.2999999999999989</v>
      </c>
      <c r="H17" s="23">
        <f t="shared" si="1"/>
        <v>319.3</v>
      </c>
    </row>
    <row r="18" spans="1:8" ht="14.25" thickBot="1">
      <c r="A18" s="24"/>
      <c r="B18" s="25"/>
      <c r="C18" s="34" t="s">
        <v>44</v>
      </c>
      <c r="D18" s="34" t="s">
        <v>34</v>
      </c>
      <c r="E18" s="35" t="s">
        <v>56</v>
      </c>
      <c r="F18" s="36">
        <v>220</v>
      </c>
      <c r="G18" s="23">
        <f t="shared" si="0"/>
        <v>6.6</v>
      </c>
      <c r="H18" s="23">
        <f t="shared" si="1"/>
        <v>226.6</v>
      </c>
    </row>
    <row r="19" spans="1:8" ht="14.25" thickBot="1">
      <c r="A19" s="24"/>
      <c r="C19" s="37" t="s">
        <v>57</v>
      </c>
      <c r="D19" s="34" t="s">
        <v>58</v>
      </c>
      <c r="E19" s="38" t="s">
        <v>59</v>
      </c>
      <c r="F19" s="36">
        <v>300</v>
      </c>
      <c r="G19" s="23"/>
      <c r="H19" s="23"/>
    </row>
    <row r="20" spans="1:8" ht="14.25" thickBot="1">
      <c r="A20" s="24"/>
      <c r="B20" s="26" t="s">
        <v>42</v>
      </c>
      <c r="C20" s="34" t="s">
        <v>57</v>
      </c>
      <c r="D20" s="34" t="s">
        <v>60</v>
      </c>
      <c r="E20" s="39" t="s">
        <v>61</v>
      </c>
      <c r="F20" s="36">
        <v>420</v>
      </c>
      <c r="G20" s="23">
        <f t="shared" si="0"/>
        <v>12.6</v>
      </c>
      <c r="H20" s="23">
        <f t="shared" si="1"/>
        <v>432.6</v>
      </c>
    </row>
    <row r="21" spans="1:8" ht="14.25" thickBot="1">
      <c r="A21" s="24"/>
      <c r="B21" s="27"/>
      <c r="C21" s="34" t="s">
        <v>57</v>
      </c>
      <c r="D21" s="34" t="s">
        <v>62</v>
      </c>
      <c r="E21" s="35" t="s">
        <v>63</v>
      </c>
      <c r="F21" s="36">
        <v>490</v>
      </c>
      <c r="G21" s="23">
        <f t="shared" si="0"/>
        <v>14.7</v>
      </c>
      <c r="H21" s="23">
        <f t="shared" si="1"/>
        <v>504.7</v>
      </c>
    </row>
    <row r="22" spans="1:8" ht="14.25" thickBot="1">
      <c r="A22" s="24"/>
      <c r="B22" s="27"/>
      <c r="C22" s="34" t="s">
        <v>57</v>
      </c>
      <c r="D22" s="34" t="s">
        <v>64</v>
      </c>
      <c r="E22" s="35" t="s">
        <v>65</v>
      </c>
      <c r="F22" s="36">
        <v>410</v>
      </c>
      <c r="G22" s="23">
        <f t="shared" si="0"/>
        <v>12.299999999999999</v>
      </c>
      <c r="H22" s="23">
        <f t="shared" si="1"/>
        <v>422.3</v>
      </c>
    </row>
    <row r="23" spans="1:8" ht="14.25" thickBot="1">
      <c r="A23" s="24"/>
      <c r="B23" s="27"/>
      <c r="C23" s="34" t="s">
        <v>57</v>
      </c>
      <c r="D23" s="34" t="s">
        <v>66</v>
      </c>
      <c r="E23" s="35" t="s">
        <v>67</v>
      </c>
      <c r="F23" s="36">
        <v>220</v>
      </c>
      <c r="G23" s="23">
        <f t="shared" si="0"/>
        <v>6.6</v>
      </c>
      <c r="H23" s="23">
        <f t="shared" si="1"/>
        <v>226.6</v>
      </c>
    </row>
    <row r="24" spans="1:8" ht="14.25" thickBot="1">
      <c r="A24" s="24"/>
      <c r="B24" s="27"/>
      <c r="C24" s="34" t="s">
        <v>57</v>
      </c>
      <c r="D24" s="34" t="s">
        <v>68</v>
      </c>
      <c r="E24" s="35" t="s">
        <v>69</v>
      </c>
      <c r="F24" s="36">
        <v>150</v>
      </c>
      <c r="G24" s="23">
        <f t="shared" si="0"/>
        <v>4.5</v>
      </c>
      <c r="H24" s="23">
        <f t="shared" si="1"/>
        <v>154.5</v>
      </c>
    </row>
    <row r="25" spans="1:8" ht="14.25" thickBot="1">
      <c r="A25" s="24"/>
      <c r="B25" s="27"/>
      <c r="F25" s="10">
        <f>SUM(F7:F24)</f>
        <v>6555</v>
      </c>
      <c r="G25" s="23"/>
      <c r="H25" s="23"/>
    </row>
    <row r="26" spans="1:8" ht="14.25" thickBot="1">
      <c r="A26" s="24"/>
      <c r="B26" s="27"/>
      <c r="C26" s="40" t="s">
        <v>44</v>
      </c>
      <c r="D26" s="41" t="s">
        <v>70</v>
      </c>
      <c r="E26" s="42" t="s">
        <v>71</v>
      </c>
      <c r="F26" s="43">
        <v>225</v>
      </c>
      <c r="G26" s="23">
        <f t="shared" ref="G26" si="2">F26*0.03</f>
        <v>6.75</v>
      </c>
      <c r="H26" s="23">
        <f t="shared" ref="H26" si="3">SUM(F26:G26)</f>
        <v>231.75</v>
      </c>
    </row>
    <row r="27" spans="1:8" ht="14.25" thickBot="1">
      <c r="A27" s="24"/>
      <c r="B27" s="27"/>
      <c r="C27" s="44" t="s">
        <v>57</v>
      </c>
      <c r="D27" s="45" t="s">
        <v>70</v>
      </c>
      <c r="E27" s="42" t="s">
        <v>72</v>
      </c>
      <c r="F27" s="46">
        <v>225</v>
      </c>
      <c r="G27" s="23">
        <f t="shared" ref="G27:G45" si="4">F27*0.03</f>
        <v>6.75</v>
      </c>
      <c r="H27" s="23">
        <f t="shared" ref="H27:H45" si="5">SUM(F27:G27)</f>
        <v>231.75</v>
      </c>
    </row>
    <row r="28" spans="1:8" ht="14.25" thickBot="1">
      <c r="A28" s="24"/>
      <c r="B28" s="27"/>
      <c r="C28" s="34" t="s">
        <v>44</v>
      </c>
      <c r="D28" s="34" t="s">
        <v>73</v>
      </c>
      <c r="E28" s="47" t="s">
        <v>74</v>
      </c>
      <c r="F28" s="36">
        <v>55</v>
      </c>
      <c r="G28" s="23">
        <f t="shared" si="4"/>
        <v>1.65</v>
      </c>
      <c r="H28" s="23">
        <f t="shared" si="5"/>
        <v>56.65</v>
      </c>
    </row>
    <row r="29" spans="1:8" ht="14.25" thickBot="1">
      <c r="A29" s="24"/>
      <c r="B29" s="27"/>
      <c r="C29" s="34" t="s">
        <v>44</v>
      </c>
      <c r="D29" s="34" t="s">
        <v>36</v>
      </c>
      <c r="E29" s="47" t="s">
        <v>75</v>
      </c>
      <c r="F29" s="36">
        <v>65</v>
      </c>
      <c r="G29" s="23">
        <f t="shared" si="4"/>
        <v>1.95</v>
      </c>
      <c r="H29" s="23">
        <f t="shared" si="5"/>
        <v>66.95</v>
      </c>
    </row>
    <row r="30" spans="1:8" ht="14.25" thickBot="1">
      <c r="A30" s="24"/>
      <c r="B30" s="27"/>
      <c r="C30" s="34" t="s">
        <v>44</v>
      </c>
      <c r="D30" s="34" t="s">
        <v>37</v>
      </c>
      <c r="E30" s="47" t="s">
        <v>76</v>
      </c>
      <c r="F30" s="36">
        <v>55</v>
      </c>
      <c r="G30" s="23">
        <f t="shared" si="4"/>
        <v>1.65</v>
      </c>
      <c r="H30" s="23">
        <f t="shared" si="5"/>
        <v>56.65</v>
      </c>
    </row>
    <row r="31" spans="1:8" ht="14.25" thickBot="1">
      <c r="A31" s="24"/>
      <c r="B31" s="27"/>
      <c r="C31" s="34" t="s">
        <v>44</v>
      </c>
      <c r="D31" s="34" t="s">
        <v>38</v>
      </c>
      <c r="E31" s="47" t="s">
        <v>77</v>
      </c>
      <c r="F31" s="36">
        <v>55</v>
      </c>
      <c r="G31" s="23">
        <f t="shared" si="4"/>
        <v>1.65</v>
      </c>
      <c r="H31" s="23">
        <f t="shared" si="5"/>
        <v>56.65</v>
      </c>
    </row>
    <row r="32" spans="1:8" ht="14.25" thickBot="1">
      <c r="A32" s="24"/>
      <c r="B32" s="27"/>
      <c r="C32" s="34" t="s">
        <v>44</v>
      </c>
      <c r="D32" s="34" t="s">
        <v>39</v>
      </c>
      <c r="E32" s="47" t="s">
        <v>78</v>
      </c>
      <c r="F32" s="36">
        <v>35</v>
      </c>
      <c r="G32" s="23">
        <f t="shared" si="4"/>
        <v>1.05</v>
      </c>
      <c r="H32" s="23">
        <f t="shared" si="5"/>
        <v>36.049999999999997</v>
      </c>
    </row>
    <row r="33" spans="1:8" ht="14.25" thickBot="1">
      <c r="A33" s="24"/>
      <c r="B33" s="27"/>
      <c r="C33" s="34" t="s">
        <v>44</v>
      </c>
      <c r="D33" s="34" t="s">
        <v>40</v>
      </c>
      <c r="E33" s="47" t="s">
        <v>79</v>
      </c>
      <c r="F33" s="36">
        <v>35</v>
      </c>
      <c r="G33" s="23">
        <f t="shared" si="4"/>
        <v>1.05</v>
      </c>
      <c r="H33" s="23">
        <f t="shared" si="5"/>
        <v>36.049999999999997</v>
      </c>
    </row>
    <row r="34" spans="1:8" ht="14.25" thickBot="1">
      <c r="A34" s="24"/>
      <c r="B34" s="27"/>
      <c r="C34" s="37" t="s">
        <v>44</v>
      </c>
      <c r="D34" s="34" t="s">
        <v>29</v>
      </c>
      <c r="E34" s="48" t="s">
        <v>80</v>
      </c>
      <c r="F34" s="36">
        <v>70</v>
      </c>
      <c r="G34" s="23">
        <f t="shared" si="4"/>
        <v>2.1</v>
      </c>
      <c r="H34" s="23">
        <f t="shared" si="5"/>
        <v>72.099999999999994</v>
      </c>
    </row>
    <row r="35" spans="1:8" ht="14.25" thickBot="1">
      <c r="A35" s="24"/>
      <c r="B35" s="27"/>
      <c r="C35" s="34" t="s">
        <v>44</v>
      </c>
      <c r="D35" s="34" t="s">
        <v>30</v>
      </c>
      <c r="E35" s="47" t="s">
        <v>81</v>
      </c>
      <c r="F35" s="36">
        <v>105</v>
      </c>
      <c r="G35" s="23">
        <f t="shared" si="4"/>
        <v>3.15</v>
      </c>
      <c r="H35" s="23">
        <f t="shared" si="5"/>
        <v>108.15</v>
      </c>
    </row>
    <row r="36" spans="1:8" ht="14.25" thickBot="1">
      <c r="A36" s="24"/>
      <c r="B36" s="27"/>
      <c r="C36" s="34" t="s">
        <v>44</v>
      </c>
      <c r="D36" s="34" t="s">
        <v>31</v>
      </c>
      <c r="E36" s="47" t="s">
        <v>82</v>
      </c>
      <c r="F36" s="36">
        <v>120</v>
      </c>
      <c r="G36" s="23">
        <f t="shared" si="4"/>
        <v>3.5999999999999996</v>
      </c>
      <c r="H36" s="23">
        <f t="shared" si="5"/>
        <v>123.6</v>
      </c>
    </row>
    <row r="37" spans="1:8" ht="14.25" thickBot="1">
      <c r="A37" s="24"/>
      <c r="B37" s="27"/>
      <c r="C37" s="34" t="s">
        <v>44</v>
      </c>
      <c r="D37" s="34" t="s">
        <v>32</v>
      </c>
      <c r="E37" s="47" t="s">
        <v>83</v>
      </c>
      <c r="F37" s="36">
        <v>105</v>
      </c>
      <c r="G37" s="23">
        <f t="shared" si="4"/>
        <v>3.15</v>
      </c>
      <c r="H37" s="23">
        <f t="shared" si="5"/>
        <v>108.15</v>
      </c>
    </row>
    <row r="38" spans="1:8" ht="14.25" thickBot="1">
      <c r="A38" s="24"/>
      <c r="B38" s="27"/>
      <c r="C38" s="34" t="s">
        <v>44</v>
      </c>
      <c r="D38" s="34" t="s">
        <v>33</v>
      </c>
      <c r="E38" s="47" t="s">
        <v>84</v>
      </c>
      <c r="F38" s="36">
        <v>60</v>
      </c>
      <c r="G38" s="23">
        <f t="shared" si="4"/>
        <v>1.7999999999999998</v>
      </c>
      <c r="H38" s="23">
        <f t="shared" si="5"/>
        <v>61.8</v>
      </c>
    </row>
    <row r="39" spans="1:8" ht="14.25" thickBot="1">
      <c r="A39" s="24"/>
      <c r="B39" s="27"/>
      <c r="C39" s="34" t="s">
        <v>44</v>
      </c>
      <c r="D39" s="34" t="s">
        <v>34</v>
      </c>
      <c r="E39" s="47" t="s">
        <v>85</v>
      </c>
      <c r="F39" s="36">
        <v>50</v>
      </c>
      <c r="G39" s="23">
        <f t="shared" si="4"/>
        <v>1.5</v>
      </c>
      <c r="H39" s="23">
        <f t="shared" si="5"/>
        <v>51.5</v>
      </c>
    </row>
    <row r="40" spans="1:8" ht="14.25" thickBot="1">
      <c r="A40" s="24"/>
      <c r="B40" s="27"/>
      <c r="C40" s="37" t="s">
        <v>57</v>
      </c>
      <c r="D40" s="34" t="s">
        <v>58</v>
      </c>
      <c r="E40" s="48" t="s">
        <v>86</v>
      </c>
      <c r="F40" s="36">
        <v>60</v>
      </c>
      <c r="G40" s="23">
        <f t="shared" si="4"/>
        <v>1.7999999999999998</v>
      </c>
      <c r="H40" s="23">
        <f t="shared" si="5"/>
        <v>61.8</v>
      </c>
    </row>
    <row r="41" spans="1:8" ht="14.25" thickBot="1">
      <c r="A41" s="24"/>
      <c r="B41" s="27"/>
      <c r="C41" s="34" t="s">
        <v>57</v>
      </c>
      <c r="D41" s="34" t="s">
        <v>60</v>
      </c>
      <c r="E41" s="47" t="s">
        <v>87</v>
      </c>
      <c r="F41" s="36">
        <v>70</v>
      </c>
      <c r="G41" s="23">
        <f t="shared" si="4"/>
        <v>2.1</v>
      </c>
      <c r="H41" s="23">
        <f t="shared" si="5"/>
        <v>72.099999999999994</v>
      </c>
    </row>
    <row r="42" spans="1:8" ht="14.25" thickBot="1">
      <c r="A42" s="24"/>
      <c r="B42" s="27"/>
      <c r="C42" s="34" t="s">
        <v>57</v>
      </c>
      <c r="D42" s="34" t="s">
        <v>62</v>
      </c>
      <c r="E42" s="47" t="s">
        <v>88</v>
      </c>
      <c r="F42" s="36">
        <v>80</v>
      </c>
      <c r="G42" s="23">
        <f t="shared" si="4"/>
        <v>2.4</v>
      </c>
      <c r="H42" s="23">
        <f t="shared" si="5"/>
        <v>82.4</v>
      </c>
    </row>
    <row r="43" spans="1:8" ht="14.25" thickBot="1">
      <c r="A43" s="24"/>
      <c r="B43" s="27"/>
      <c r="C43" s="34" t="s">
        <v>57</v>
      </c>
      <c r="D43" s="34" t="s">
        <v>64</v>
      </c>
      <c r="E43" s="47" t="s">
        <v>89</v>
      </c>
      <c r="F43" s="36">
        <v>75</v>
      </c>
      <c r="G43" s="23">
        <f t="shared" si="4"/>
        <v>2.25</v>
      </c>
      <c r="H43" s="23">
        <f t="shared" si="5"/>
        <v>77.25</v>
      </c>
    </row>
    <row r="44" spans="1:8" ht="14.25" thickBot="1">
      <c r="A44" s="24"/>
      <c r="B44" s="27"/>
      <c r="C44" s="34" t="s">
        <v>57</v>
      </c>
      <c r="D44" s="34" t="s">
        <v>66</v>
      </c>
      <c r="E44" s="47" t="s">
        <v>90</v>
      </c>
      <c r="F44" s="36">
        <v>50</v>
      </c>
      <c r="G44" s="23">
        <f t="shared" si="4"/>
        <v>1.5</v>
      </c>
      <c r="H44" s="23">
        <f t="shared" si="5"/>
        <v>51.5</v>
      </c>
    </row>
    <row r="45" spans="1:8" ht="14.25" thickBot="1">
      <c r="A45" s="24"/>
      <c r="B45" s="27"/>
      <c r="C45" s="34" t="s">
        <v>57</v>
      </c>
      <c r="D45" s="34" t="s">
        <v>68</v>
      </c>
      <c r="E45" s="47" t="s">
        <v>91</v>
      </c>
      <c r="F45" s="36">
        <v>40</v>
      </c>
      <c r="G45" s="23">
        <f t="shared" si="4"/>
        <v>1.2</v>
      </c>
      <c r="H45" s="23">
        <f t="shared" si="5"/>
        <v>41.2</v>
      </c>
    </row>
    <row r="46" spans="1:8">
      <c r="A46" s="24"/>
      <c r="B46" s="27"/>
      <c r="F46" s="10">
        <f ca="1">SUM(F20:F49)</f>
        <v>9880</v>
      </c>
      <c r="G46" s="23"/>
      <c r="H46" s="23"/>
    </row>
    <row r="47" spans="1:8">
      <c r="A47" s="24"/>
      <c r="B47" s="27"/>
      <c r="G47" s="23"/>
      <c r="H47" s="23"/>
    </row>
    <row r="48" spans="1:8">
      <c r="A48" s="24"/>
      <c r="B48" s="27"/>
      <c r="G48" s="23"/>
      <c r="H48" s="23"/>
    </row>
    <row r="49" spans="1:8">
      <c r="A49" s="24"/>
      <c r="B49" s="27"/>
      <c r="G49" s="23"/>
      <c r="H49" s="23"/>
    </row>
  </sheetData>
  <mergeCells count="9">
    <mergeCell ref="A7:A49"/>
    <mergeCell ref="B7:B18"/>
    <mergeCell ref="B20:B49"/>
    <mergeCell ref="A1:L1"/>
    <mergeCell ref="A2:L2"/>
    <mergeCell ref="E3:F3"/>
    <mergeCell ref="G3:L4"/>
    <mergeCell ref="C4:D4"/>
    <mergeCell ref="E4:F4"/>
  </mergeCells>
  <phoneticPr fontId="4" type="noConversion"/>
  <pageMargins left="0" right="0" top="0" bottom="0" header="0.31496062992125984" footer="0.31496062992125984"/>
  <pageSetup paperSize="9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送货单</vt:lpstr>
      <vt:lpstr>送货单!Print_Area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2025-01-09T09:27:00Z</cp:lastPrinted>
  <dcterms:created xsi:type="dcterms:W3CDTF">2017-02-25T05:34:00Z</dcterms:created>
  <dcterms:modified xsi:type="dcterms:W3CDTF">2025-01-09T09:32:22Z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