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<sst xmlns="http://schemas.openxmlformats.org/spreadsheetml/2006/main" count="95" uniqueCount="38">
  <si>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</si>
  <si>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RELAY 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</si>
  <si>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</si>
  <si>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代产业园区合肥大道16号工投阜阳中小企业园B2号  梅冬梅 18368026012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</si>
  <si>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</si>
  <si>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73542313006281梅冬梅</t>
  </si>
  <si>
    <t xml:space="preserve">ORDER NR </t>
  </si>
  <si>
    <t>Item Code</t>
  </si>
  <si>
    <t>款号</t>
  </si>
  <si>
    <t>Colour</t>
  </si>
  <si>
    <t>尺码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</si>
  <si>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</si>
  <si>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</si>
  <si>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</si>
  <si>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</si>
  <si>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</si>
  <si>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</si>
  <si>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</si>
  <si>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</si>
  <si>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</si>
  <si>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</si>
  <si>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</si>
  <si>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</si>
  <si>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color theme="1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</si>
  <si>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</si>
  <si>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</si>
  <si>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</si>
  <si>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</si>
  <si>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S25010089</t>
  </si>
  <si>
    <r>
      <rPr>
        <sz val="11"/>
        <color indexed="8"/>
        <rFont val="宋体"/>
        <charset val="134"/>
      </rPr>
      <t>三合一洗唛可撕标</t>
    </r>
  </si>
  <si>
    <t>CMTW51003</t>
  </si>
  <si>
    <r>
      <rPr>
        <sz val="11"/>
        <rFont val="宋体"/>
        <charset val="134"/>
      </rPr>
      <t>白底黑字</t>
    </r>
  </si>
  <si>
    <t>S</t>
  </si>
  <si>
    <t>1箱</t>
  </si>
  <si>
    <t>M</t>
  </si>
  <si>
    <t>L</t>
  </si>
  <si>
    <t>XL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</si>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</sst>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/mm/dd"/>
    <numFmt numFmtId="179" formatCode="0.0_);[Red]\(0.0\)"/>
  </numFmts>
  <fonts count="50">
    <font>
      <sz val="11"/>
      <color theme="1"/>
      <name val="宋体"/>
      <charset val="134"/>
      <scheme val="minor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theme="1"/>
      <name val="Calibri"/>
      <charset val="134"/>
    </font>
    <font>
      <b/>
      <sz val="14"/>
      <color rgb="FF38404B"/>
      <name val="宋体"/>
      <charset val="134"/>
    </font>
    <font>
      <sz val="11"/>
      <color indexed="8"/>
      <name val="Arial"/>
      <charset val="134"/>
    </font>
    <font>
      <sz val="11"/>
      <color theme="1"/>
      <name val="微软雅黑"/>
      <charset val="134"/>
    </font>
    <font>
      <sz val="11"/>
      <name val="Arial"/>
      <charset val="134"/>
    </font>
    <font>
      <sz val="12"/>
      <color theme="1"/>
      <name val="微软雅黑"/>
      <charset val="134"/>
    </font>
    <font>
      <b/>
      <sz val="10"/>
      <color indexed="8"/>
      <name val="宋体"/>
      <charset val="134"/>
    </font>
    <font>
      <b/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10"/>
      <name val="Arial Unicode MS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1" fillId="0" borderId="0">
      <alignment vertical="center"/>
    </xf>
    <xf numFmtId="0" fontId="41" fillId="0" borderId="0"/>
    <xf numFmtId="0" fontId="42" fillId="0" borderId="0">
      <alignment vertical="center"/>
    </xf>
    <xf numFmtId="0" fontId="42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51" applyFont="1" applyBorder="1" applyAlignment="1">
      <alignment horizontal="center" vertical="center" wrapText="1"/>
    </xf>
    <xf numFmtId="0" fontId="10" fillId="0" borderId="2" xfId="51" applyFont="1" applyBorder="1" applyAlignment="1">
      <alignment horizontal="center" vertical="center" wrapText="1"/>
    </xf>
    <xf numFmtId="178" fontId="9" fillId="0" borderId="2" xfId="51" applyNumberFormat="1" applyFont="1" applyBorder="1" applyAlignment="1">
      <alignment horizontal="center" vertical="center" wrapText="1"/>
    </xf>
    <xf numFmtId="178" fontId="10" fillId="0" borderId="2" xfId="51" applyNumberFormat="1" applyFont="1" applyBorder="1" applyAlignment="1">
      <alignment horizontal="center" vertical="center" wrapText="1"/>
    </xf>
    <xf numFmtId="176" fontId="9" fillId="0" borderId="2" xfId="51" applyNumberFormat="1" applyFont="1" applyBorder="1" applyAlignment="1">
      <alignment horizontal="center" vertical="center" wrapText="1"/>
    </xf>
    <xf numFmtId="176" fontId="11" fillId="2" borderId="2" xfId="51" applyNumberFormat="1" applyFont="1" applyFill="1" applyBorder="1" applyAlignment="1">
      <alignment horizontal="center" vertical="center" wrapText="1"/>
    </xf>
    <xf numFmtId="0" fontId="9" fillId="0" borderId="3" xfId="51" applyFont="1" applyBorder="1" applyAlignment="1">
      <alignment horizontal="center" vertical="center" wrapText="1"/>
    </xf>
    <xf numFmtId="15" fontId="9" fillId="0" borderId="3" xfId="51" applyNumberFormat="1" applyFont="1" applyBorder="1" applyAlignment="1">
      <alignment horizontal="center" vertical="center" wrapText="1"/>
    </xf>
    <xf numFmtId="49" fontId="9" fillId="0" borderId="3" xfId="51" applyNumberFormat="1" applyFont="1" applyBorder="1" applyAlignment="1">
      <alignment horizontal="center" vertical="center" wrapText="1"/>
    </xf>
    <xf numFmtId="176" fontId="9" fillId="0" borderId="3" xfId="51" applyNumberFormat="1" applyFont="1" applyBorder="1" applyAlignment="1">
      <alignment horizontal="center" vertical="center" wrapText="1"/>
    </xf>
    <xf numFmtId="176" fontId="11" fillId="2" borderId="3" xfId="51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/>
    </xf>
    <xf numFmtId="49" fontId="15" fillId="0" borderId="3" xfId="51" applyNumberFormat="1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176" fontId="15" fillId="0" borderId="3" xfId="51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9" fillId="0" borderId="2" xfId="51" applyNumberFormat="1" applyFont="1" applyBorder="1" applyAlignment="1">
      <alignment horizontal="center" vertical="center" wrapText="1"/>
    </xf>
    <xf numFmtId="177" fontId="9" fillId="0" borderId="2" xfId="51" applyNumberFormat="1" applyFont="1" applyBorder="1" applyAlignment="1">
      <alignment horizontal="center" vertical="center" wrapText="1"/>
    </xf>
    <xf numFmtId="49" fontId="10" fillId="0" borderId="3" xfId="51" applyNumberFormat="1" applyFont="1" applyBorder="1" applyAlignment="1">
      <alignment horizontal="center" vertical="center" wrapText="1"/>
    </xf>
    <xf numFmtId="177" fontId="9" fillId="0" borderId="3" xfId="51" applyNumberFormat="1" applyFont="1" applyBorder="1" applyAlignment="1">
      <alignment horizontal="center" vertical="center" wrapText="1"/>
    </xf>
    <xf numFmtId="49" fontId="20" fillId="0" borderId="3" xfId="51" applyNumberFormat="1" applyFont="1" applyBorder="1" applyAlignment="1">
      <alignment horizontal="center" vertical="center" wrapText="1"/>
    </xf>
    <xf numFmtId="179" fontId="9" fillId="0" borderId="3" xfId="51" applyNumberFormat="1" applyFont="1" applyBorder="1" applyAlignment="1">
      <alignment horizontal="center" vertical="center" wrapText="1"/>
    </xf>
    <xf numFmtId="0" fontId="10" fillId="0" borderId="3" xfId="51" applyFont="1" applyBorder="1" applyAlignment="1">
      <alignment horizontal="center" vertical="center" wrapText="1"/>
    </xf>
    <xf numFmtId="49" fontId="20" fillId="0" borderId="4" xfId="51" applyNumberFormat="1" applyFont="1" applyBorder="1" applyAlignment="1">
      <alignment horizontal="center" vertical="center" wrapText="1"/>
    </xf>
    <xf numFmtId="179" fontId="9" fillId="0" borderId="4" xfId="51" applyNumberFormat="1" applyFont="1" applyBorder="1" applyAlignment="1">
      <alignment horizontal="center" vertical="center" wrapText="1"/>
    </xf>
    <xf numFmtId="177" fontId="9" fillId="0" borderId="4" xfId="51" applyNumberFormat="1" applyFont="1" applyBorder="1" applyAlignment="1">
      <alignment horizontal="center" vertical="center" wrapText="1"/>
    </xf>
    <xf numFmtId="0" fontId="10" fillId="0" borderId="4" xfId="51" applyFont="1" applyBorder="1" applyAlignment="1">
      <alignment horizontal="center" vertical="center" wrapText="1"/>
    </xf>
    <xf numFmtId="49" fontId="10" fillId="0" borderId="2" xfId="51" applyNumberFormat="1" applyFont="1" applyBorder="1" applyAlignment="1">
      <alignment vertical="center" wrapText="1"/>
    </xf>
    <xf numFmtId="177" fontId="18" fillId="0" borderId="2" xfId="0" applyNumberFormat="1" applyFont="1" applyBorder="1">
      <alignment vertical="center"/>
    </xf>
    <xf numFmtId="0" fontId="18" fillId="0" borderId="2" xfId="0" applyFont="1" applyBorder="1" applyAlignment="1">
      <alignment vertical="center" wrapText="1"/>
    </xf>
    <xf numFmtId="49" fontId="10" fillId="0" borderId="0" xfId="51" applyNumberFormat="1" applyFont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view="pageBreakPreview" zoomScaleNormal="100" workbookViewId="0">
      <selection activeCell="D10" sqref="D10"/>
    </sheetView>
  </sheetViews>
  <sheetFormatPr defaultColWidth="18" defaultRowHeight="26.25"/>
  <cols>
    <col min="1" max="1" width="15.8916666666667" style="1" customWidth="1"/>
    <col min="2" max="2" width="21.5583333333333" style="1" customWidth="1"/>
    <col min="3" max="3" width="15.3333333333333" style="1" customWidth="1"/>
    <col min="4" max="4" width="10.8916666666667" style="1" customWidth="1"/>
    <col min="5" max="5" width="11.1083333333333" style="1" customWidth="1"/>
    <col min="6" max="6" width="11.225" style="1" customWidth="1"/>
    <col min="7" max="7" width="8.44166666666667" style="2" customWidth="1"/>
    <col min="8" max="8" width="8.225" style="3" customWidth="1"/>
    <col min="9" max="9" width="12.3333333333333" style="4" customWidth="1"/>
    <col min="10" max="10" width="11.8916666666667" style="5" customWidth="1"/>
    <col min="11" max="11" width="11.3333333333333" style="5" customWidth="1"/>
    <col min="12" max="12" width="24.225" style="1" customWidth="1"/>
    <col min="13" max="16384" width="18" style="1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ht="19.2" customHeight="1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1.75" customHeight="1" spans="4:12">
      <c r="D3" s="7" t="s">
        <v>2</v>
      </c>
      <c r="E3" s="8">
        <v>45301</v>
      </c>
      <c r="F3" s="8"/>
      <c r="G3" s="9"/>
      <c r="I3" s="39" t="s">
        <v>3</v>
      </c>
      <c r="J3" s="39"/>
      <c r="K3" s="39"/>
      <c r="L3" s="39"/>
    </row>
    <row r="4" ht="14.4" customHeight="1" spans="4:12">
      <c r="D4" s="9" t="s">
        <v>4</v>
      </c>
      <c r="E4" s="10" t="s">
        <v>5</v>
      </c>
      <c r="F4" s="10"/>
      <c r="G4" s="10"/>
      <c r="H4" s="10"/>
      <c r="I4" s="39"/>
      <c r="J4" s="39"/>
      <c r="K4" s="39"/>
      <c r="L4" s="39"/>
    </row>
    <row r="5" ht="13.8" customHeight="1" spans="1:12">
      <c r="A5" s="11"/>
      <c r="B5" s="11"/>
      <c r="C5" s="11"/>
      <c r="D5" s="11"/>
      <c r="E5" s="12"/>
      <c r="F5" s="12"/>
      <c r="G5" s="12"/>
      <c r="H5" s="12"/>
      <c r="I5" s="40"/>
      <c r="J5" s="40"/>
      <c r="K5" s="40"/>
      <c r="L5" s="40"/>
    </row>
    <row r="6" ht="30.6" customHeight="1" spans="1:12">
      <c r="A6" s="13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8" t="s">
        <v>12</v>
      </c>
      <c r="H6" s="19" t="s">
        <v>13</v>
      </c>
      <c r="I6" s="41" t="s">
        <v>14</v>
      </c>
      <c r="J6" s="42" t="s">
        <v>15</v>
      </c>
      <c r="K6" s="42" t="s">
        <v>16</v>
      </c>
      <c r="L6" s="14" t="s">
        <v>17</v>
      </c>
    </row>
    <row r="7" ht="22.8" customHeight="1" spans="1:12">
      <c r="A7" s="13" t="s">
        <v>18</v>
      </c>
      <c r="B7" s="20" t="s">
        <v>19</v>
      </c>
      <c r="C7" s="21"/>
      <c r="D7" s="22" t="s">
        <v>20</v>
      </c>
      <c r="E7" s="22"/>
      <c r="F7" s="23" t="s">
        <v>21</v>
      </c>
      <c r="G7" s="23" t="s">
        <v>22</v>
      </c>
      <c r="H7" s="24" t="s">
        <v>23</v>
      </c>
      <c r="I7" s="43" t="s">
        <v>24</v>
      </c>
      <c r="J7" s="44" t="s">
        <v>25</v>
      </c>
      <c r="K7" s="44" t="s">
        <v>26</v>
      </c>
      <c r="L7" s="20" t="s">
        <v>27</v>
      </c>
    </row>
    <row r="8" ht="15" customHeight="1" spans="1:12">
      <c r="A8" s="25" t="s">
        <v>28</v>
      </c>
      <c r="B8" s="26" t="s">
        <v>29</v>
      </c>
      <c r="C8" s="27" t="s">
        <v>30</v>
      </c>
      <c r="D8" s="28" t="s">
        <v>31</v>
      </c>
      <c r="E8" s="29" t="s">
        <v>32</v>
      </c>
      <c r="F8" s="29">
        <v>165</v>
      </c>
      <c r="G8" s="30">
        <f>H8-F8</f>
        <v>3.30000000000001</v>
      </c>
      <c r="H8" s="30">
        <f>F8*1.02</f>
        <v>168.3</v>
      </c>
      <c r="I8" s="45" t="s">
        <v>33</v>
      </c>
      <c r="J8" s="46">
        <v>0.7</v>
      </c>
      <c r="K8" s="44"/>
      <c r="L8" s="47"/>
    </row>
    <row r="9" ht="15" customHeight="1" spans="1:12">
      <c r="A9" s="31"/>
      <c r="B9" s="26" t="s">
        <v>29</v>
      </c>
      <c r="C9" s="27" t="s">
        <v>30</v>
      </c>
      <c r="D9" s="28" t="s">
        <v>31</v>
      </c>
      <c r="E9" s="29" t="s">
        <v>34</v>
      </c>
      <c r="F9" s="29">
        <v>248</v>
      </c>
      <c r="G9" s="30">
        <f t="shared" ref="G9:G28" si="0">H9-F9</f>
        <v>4.96000000000001</v>
      </c>
      <c r="H9" s="30">
        <f t="shared" ref="H9:H28" si="1">F9*1.02</f>
        <v>252.96</v>
      </c>
      <c r="I9" s="48"/>
      <c r="J9" s="49"/>
      <c r="K9" s="50"/>
      <c r="L9" s="51"/>
    </row>
    <row r="10" ht="15" customHeight="1" spans="1:12">
      <c r="A10" s="31"/>
      <c r="B10" s="26" t="s">
        <v>29</v>
      </c>
      <c r="C10" s="27" t="s">
        <v>30</v>
      </c>
      <c r="D10" s="28" t="s">
        <v>31</v>
      </c>
      <c r="E10" s="29" t="s">
        <v>35</v>
      </c>
      <c r="F10" s="29">
        <v>220</v>
      </c>
      <c r="G10" s="30">
        <f t="shared" si="0"/>
        <v>4.40000000000001</v>
      </c>
      <c r="H10" s="30">
        <f t="shared" si="1"/>
        <v>224.4</v>
      </c>
      <c r="I10" s="48"/>
      <c r="J10" s="49"/>
      <c r="K10" s="50"/>
      <c r="L10" s="51"/>
    </row>
    <row r="11" ht="15" customHeight="1" spans="1:12">
      <c r="A11" s="31"/>
      <c r="B11" s="26" t="s">
        <v>29</v>
      </c>
      <c r="C11" s="27" t="s">
        <v>30</v>
      </c>
      <c r="D11" s="28" t="s">
        <v>31</v>
      </c>
      <c r="E11" s="29" t="s">
        <v>36</v>
      </c>
      <c r="F11" s="29">
        <v>138</v>
      </c>
      <c r="G11" s="30">
        <f t="shared" si="0"/>
        <v>2.75999999999999</v>
      </c>
      <c r="H11" s="30">
        <f t="shared" si="1"/>
        <v>140.76</v>
      </c>
      <c r="I11" s="48"/>
      <c r="J11" s="49"/>
      <c r="K11" s="50"/>
      <c r="L11" s="51"/>
    </row>
    <row r="12" ht="15" customHeight="1" spans="1:12">
      <c r="A12" s="31"/>
      <c r="B12" s="26" t="s">
        <v>29</v>
      </c>
      <c r="C12" s="27" t="s">
        <v>30</v>
      </c>
      <c r="D12" s="28" t="s">
        <v>31</v>
      </c>
      <c r="E12" s="29" t="s">
        <v>32</v>
      </c>
      <c r="F12" s="29">
        <v>182</v>
      </c>
      <c r="G12" s="30">
        <f t="shared" si="0"/>
        <v>3.64000000000001</v>
      </c>
      <c r="H12" s="30">
        <f t="shared" si="1"/>
        <v>185.64</v>
      </c>
      <c r="I12" s="48"/>
      <c r="J12" s="49"/>
      <c r="K12" s="50"/>
      <c r="L12" s="51"/>
    </row>
    <row r="13" ht="15" customHeight="1" spans="1:12">
      <c r="A13" s="31"/>
      <c r="B13" s="26" t="s">
        <v>29</v>
      </c>
      <c r="C13" s="27" t="s">
        <v>30</v>
      </c>
      <c r="D13" s="28" t="s">
        <v>31</v>
      </c>
      <c r="E13" s="29" t="s">
        <v>34</v>
      </c>
      <c r="F13" s="29">
        <v>259</v>
      </c>
      <c r="G13" s="30">
        <f t="shared" si="0"/>
        <v>5.18000000000001</v>
      </c>
      <c r="H13" s="30">
        <f t="shared" si="1"/>
        <v>264.18</v>
      </c>
      <c r="I13" s="48"/>
      <c r="J13" s="49"/>
      <c r="K13" s="50"/>
      <c r="L13" s="51"/>
    </row>
    <row r="14" ht="15" customHeight="1" spans="1:12">
      <c r="A14" s="31"/>
      <c r="B14" s="26" t="s">
        <v>29</v>
      </c>
      <c r="C14" s="27" t="s">
        <v>30</v>
      </c>
      <c r="D14" s="28" t="s">
        <v>31</v>
      </c>
      <c r="E14" s="29" t="s">
        <v>35</v>
      </c>
      <c r="F14" s="29">
        <v>237</v>
      </c>
      <c r="G14" s="30">
        <f t="shared" si="0"/>
        <v>4.74000000000001</v>
      </c>
      <c r="H14" s="30">
        <f t="shared" si="1"/>
        <v>241.74</v>
      </c>
      <c r="I14" s="48"/>
      <c r="J14" s="49"/>
      <c r="K14" s="50"/>
      <c r="L14" s="51"/>
    </row>
    <row r="15" ht="15" customHeight="1" spans="1:12">
      <c r="A15" s="31"/>
      <c r="B15" s="26" t="s">
        <v>29</v>
      </c>
      <c r="C15" s="27" t="s">
        <v>30</v>
      </c>
      <c r="D15" s="28" t="s">
        <v>31</v>
      </c>
      <c r="E15" s="29" t="s">
        <v>36</v>
      </c>
      <c r="F15" s="29">
        <v>149</v>
      </c>
      <c r="G15" s="30">
        <f t="shared" si="0"/>
        <v>2.97999999999999</v>
      </c>
      <c r="H15" s="30">
        <f t="shared" si="1"/>
        <v>151.98</v>
      </c>
      <c r="I15" s="48"/>
      <c r="J15" s="49"/>
      <c r="K15" s="50"/>
      <c r="L15" s="51"/>
    </row>
    <row r="16" ht="15" customHeight="1" spans="1:12">
      <c r="A16" s="31"/>
      <c r="B16" s="26" t="s">
        <v>29</v>
      </c>
      <c r="C16" s="27" t="s">
        <v>30</v>
      </c>
      <c r="D16" s="28" t="s">
        <v>31</v>
      </c>
      <c r="E16" s="29" t="s">
        <v>32</v>
      </c>
      <c r="F16" s="29">
        <v>220</v>
      </c>
      <c r="G16" s="30">
        <f t="shared" si="0"/>
        <v>4.40000000000001</v>
      </c>
      <c r="H16" s="30">
        <f t="shared" si="1"/>
        <v>224.4</v>
      </c>
      <c r="I16" s="48"/>
      <c r="J16" s="49"/>
      <c r="K16" s="50"/>
      <c r="L16" s="51"/>
    </row>
    <row r="17" ht="15" customHeight="1" spans="1:12">
      <c r="A17" s="31"/>
      <c r="B17" s="26" t="s">
        <v>29</v>
      </c>
      <c r="C17" s="27" t="s">
        <v>30</v>
      </c>
      <c r="D17" s="28" t="s">
        <v>31</v>
      </c>
      <c r="E17" s="29" t="s">
        <v>34</v>
      </c>
      <c r="F17" s="29">
        <v>275</v>
      </c>
      <c r="G17" s="30">
        <f t="shared" si="0"/>
        <v>5.5</v>
      </c>
      <c r="H17" s="30">
        <f t="shared" si="1"/>
        <v>280.5</v>
      </c>
      <c r="I17" s="48"/>
      <c r="J17" s="49"/>
      <c r="K17" s="50"/>
      <c r="L17" s="51"/>
    </row>
    <row r="18" ht="15" customHeight="1" spans="1:12">
      <c r="A18" s="31"/>
      <c r="B18" s="26" t="s">
        <v>29</v>
      </c>
      <c r="C18" s="27" t="s">
        <v>30</v>
      </c>
      <c r="D18" s="28" t="s">
        <v>31</v>
      </c>
      <c r="E18" s="29" t="s">
        <v>35</v>
      </c>
      <c r="F18" s="29">
        <v>248</v>
      </c>
      <c r="G18" s="30">
        <f t="shared" si="0"/>
        <v>4.96000000000001</v>
      </c>
      <c r="H18" s="30">
        <f t="shared" si="1"/>
        <v>252.96</v>
      </c>
      <c r="I18" s="48"/>
      <c r="J18" s="49"/>
      <c r="K18" s="50"/>
      <c r="L18" s="51"/>
    </row>
    <row r="19" ht="15" customHeight="1" spans="1:12">
      <c r="A19" s="31"/>
      <c r="B19" s="26" t="s">
        <v>29</v>
      </c>
      <c r="C19" s="27" t="s">
        <v>30</v>
      </c>
      <c r="D19" s="28" t="s">
        <v>31</v>
      </c>
      <c r="E19" s="29" t="s">
        <v>36</v>
      </c>
      <c r="F19" s="29">
        <v>193</v>
      </c>
      <c r="G19" s="30">
        <f t="shared" si="0"/>
        <v>3.86000000000001</v>
      </c>
      <c r="H19" s="30">
        <f t="shared" si="1"/>
        <v>196.86</v>
      </c>
      <c r="I19" s="48"/>
      <c r="J19" s="49"/>
      <c r="K19" s="50"/>
      <c r="L19" s="51"/>
    </row>
    <row r="20" ht="15" customHeight="1" spans="1:12">
      <c r="A20" s="31"/>
      <c r="B20" s="26" t="s">
        <v>29</v>
      </c>
      <c r="C20" s="27" t="s">
        <v>30</v>
      </c>
      <c r="D20" s="28" t="s">
        <v>31</v>
      </c>
      <c r="E20" s="29" t="s">
        <v>32</v>
      </c>
      <c r="F20" s="29">
        <v>165</v>
      </c>
      <c r="G20" s="30">
        <f t="shared" si="0"/>
        <v>3.30000000000001</v>
      </c>
      <c r="H20" s="30">
        <f t="shared" si="1"/>
        <v>168.3</v>
      </c>
      <c r="I20" s="48"/>
      <c r="J20" s="49"/>
      <c r="K20" s="50"/>
      <c r="L20" s="51"/>
    </row>
    <row r="21" ht="15" customHeight="1" spans="1:12">
      <c r="A21" s="31"/>
      <c r="B21" s="26" t="s">
        <v>29</v>
      </c>
      <c r="C21" s="27" t="s">
        <v>30</v>
      </c>
      <c r="D21" s="28" t="s">
        <v>31</v>
      </c>
      <c r="E21" s="29" t="s">
        <v>34</v>
      </c>
      <c r="F21" s="29">
        <v>237</v>
      </c>
      <c r="G21" s="30">
        <f t="shared" si="0"/>
        <v>4.74000000000001</v>
      </c>
      <c r="H21" s="30">
        <f t="shared" si="1"/>
        <v>241.74</v>
      </c>
      <c r="I21" s="48"/>
      <c r="J21" s="49"/>
      <c r="K21" s="50"/>
      <c r="L21" s="51"/>
    </row>
    <row r="22" ht="15" customHeight="1" spans="1:12">
      <c r="A22" s="31"/>
      <c r="B22" s="26" t="s">
        <v>29</v>
      </c>
      <c r="C22" s="27" t="s">
        <v>30</v>
      </c>
      <c r="D22" s="28" t="s">
        <v>31</v>
      </c>
      <c r="E22" s="29" t="s">
        <v>35</v>
      </c>
      <c r="F22" s="29">
        <v>220</v>
      </c>
      <c r="G22" s="30">
        <f t="shared" si="0"/>
        <v>4.40000000000001</v>
      </c>
      <c r="H22" s="30">
        <f t="shared" si="1"/>
        <v>224.4</v>
      </c>
      <c r="I22" s="48"/>
      <c r="J22" s="49"/>
      <c r="K22" s="50"/>
      <c r="L22" s="51"/>
    </row>
    <row r="23" ht="15" customHeight="1" spans="1:12">
      <c r="A23" s="31"/>
      <c r="B23" s="26" t="s">
        <v>29</v>
      </c>
      <c r="C23" s="32" t="s">
        <v>30</v>
      </c>
      <c r="D23" s="28" t="s">
        <v>31</v>
      </c>
      <c r="E23" s="33" t="s">
        <v>36</v>
      </c>
      <c r="F23" s="34">
        <v>149</v>
      </c>
      <c r="G23" s="30">
        <f t="shared" si="0"/>
        <v>2.97999999999999</v>
      </c>
      <c r="H23" s="30">
        <f t="shared" si="1"/>
        <v>151.98</v>
      </c>
      <c r="I23" s="48"/>
      <c r="J23" s="49"/>
      <c r="K23" s="50"/>
      <c r="L23" s="51"/>
    </row>
    <row r="24" ht="25.2" customHeight="1" spans="1:12">
      <c r="A24" s="35" t="s">
        <v>37</v>
      </c>
      <c r="B24" s="36"/>
      <c r="C24" s="36"/>
      <c r="D24" s="36"/>
      <c r="E24" s="36"/>
      <c r="F24" s="37">
        <f>SUM(F8:F23)</f>
        <v>3305</v>
      </c>
      <c r="G24" s="37">
        <f>SUM(G8:G23)</f>
        <v>66.1000000000001</v>
      </c>
      <c r="H24" s="38">
        <f>SUM(H8:H23)</f>
        <v>3371.1</v>
      </c>
      <c r="I24" s="52"/>
      <c r="J24" s="53"/>
      <c r="K24" s="53"/>
      <c r="L24" s="54"/>
    </row>
    <row r="25" spans="9:9">
      <c r="I25" s="55"/>
    </row>
  </sheetData>
  <mergeCells count="10">
    <mergeCell ref="A1:L1"/>
    <mergeCell ref="A2:L2"/>
    <mergeCell ref="E3:F3"/>
    <mergeCell ref="A8:A23"/>
    <mergeCell ref="I8:I23"/>
    <mergeCell ref="J8:J23"/>
    <mergeCell ref="K8:K23"/>
    <mergeCell ref="L8:L23"/>
    <mergeCell ref="I3:L5"/>
    <mergeCell ref="E4:H5"/>
  </mergeCells>
  <pageMargins left="0.7" right="0.7" top="0.75" bottom="0.75" header="0.3" footer="0.3"/>
  <pageSetup paperSize="9" scale="7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汇晨包装阿娟 17367396521</cp:lastModifiedBy>
  <dcterms:created xsi:type="dcterms:W3CDTF">2017-02-25T05:34:00Z</dcterms:created>
  <cp:lastPrinted>2024-04-11T08:07:00Z</cp:lastPrinted>
  <dcterms:modified xsi:type="dcterms:W3CDTF">2025-01-10T08:26:35Z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82402367985F44AA82B1C84A553AC09F_11</vt:lpwstr>
  </property>
  <property fmtid="{D5CDD505-2E9C-101B-9397-08002B2CF9AE}" pid="3" name="KSOProductBuildVer">
    <vt:lpwstr>2052-12.1.0.19770</vt:lpwstr>
  </property>
</Properties>
</file>