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<sst xmlns="http://schemas.openxmlformats.org/spreadsheetml/2006/main" count="137" uniqueCount="67">
  <si>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</si>
  <si>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</si>
  <si>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</si>
  <si>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浙江省温州市鹿城区滨江街道瓯江路269瓯江峯汇17-19幢(商铺) 季睿怡13857785223  中通74100496870932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</si>
  <si>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</si>
  <si>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</si>
  <si>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</si>
  <si>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</si>
  <si>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</si>
  <si>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</si>
  <si>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</si>
  <si>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</si>
  <si>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</si>
  <si>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</si>
  <si>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</si>
  <si>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</si>
  <si>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</si>
  <si>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</si>
  <si>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</si>
  <si>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</si>
  <si>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</si>
  <si>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</si>
  <si>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</si>
  <si>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</si>
  <si>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</si>
  <si>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P25010259</t>
  </si>
  <si>
    <t xml:space="preserve">21 AULTH09845                                     </t>
  </si>
  <si>
    <t xml:space="preserve">S25010073 </t>
  </si>
  <si>
    <t xml:space="preserve">M2842AZ                                                                                             </t>
  </si>
  <si>
    <t>46*35*21</t>
  </si>
  <si>
    <t xml:space="preserve">M4106AZ                                                                                             </t>
  </si>
  <si>
    <t xml:space="preserve">R4820AZ                                                                                             </t>
  </si>
  <si>
    <t xml:space="preserve">U0037AZ                                                                                             </t>
  </si>
  <si>
    <t xml:space="preserve">U3213AZ                                                                                             </t>
  </si>
  <si>
    <t xml:space="preserve">U5590AZ                                                                                             </t>
  </si>
  <si>
    <t xml:space="preserve">V2138AZ                                                                                             </t>
  </si>
  <si>
    <t xml:space="preserve">V2139AZ                                                                                             </t>
  </si>
  <si>
    <t xml:space="preserve">螺丝吊牌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</si>
  <si>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特殊吊牌                                                                                            </t>
  </si>
  <si>
    <t>31*23*23</t>
  </si>
  <si>
    <t>总计</t>
  </si>
  <si>
    <t>颜色</t>
  </si>
  <si>
    <t>尺码</t>
  </si>
  <si>
    <t>生产数</t>
  </si>
  <si>
    <t>PO号</t>
  </si>
  <si>
    <t>款号</t>
  </si>
  <si>
    <t>BK23 - BLACK</t>
  </si>
  <si>
    <t>有价格</t>
  </si>
  <si>
    <t>1562992/1562989/1562993/1562997/1562994/1563005/1563012/1563008/1563017/1563024/1563029/1563034/1563044/1563051/1563056/1563001</t>
  </si>
  <si>
    <t>M2842AZ</t>
  </si>
  <si>
    <t>1563228/1563234/1563231/1563243/1563224/1563251/1563257/1563261/1563254/1563241/1563248/1563226/1563238/1563274/1563269/1563272</t>
  </si>
  <si>
    <t>M4106AZ</t>
  </si>
  <si>
    <t>1563133/1563135/1563137/1563138/1563142/1563144/1563146/1563147/1563150/1563152/1563154/1563156/1563132/1563158/1563160/1563161/1563140</t>
  </si>
  <si>
    <t>R4820AZ</t>
  </si>
  <si>
    <t>BK27 - BLACK</t>
  </si>
  <si>
    <t>1563168/1563174/1563172/1563179/1563180/1563181/1563182/1563184/1563187/1563189/1563195/1563176/1563169/1563178/1563192/1563194/1563177</t>
  </si>
  <si>
    <t>U0037AZ</t>
  </si>
  <si>
    <t>1563319/1563316/1563321/1563325/1563327</t>
  </si>
  <si>
    <t>U3213AZ</t>
  </si>
  <si>
    <t>无价格</t>
  </si>
  <si>
    <t>U5590AZ</t>
  </si>
  <si>
    <t>1562539/1562542/1562543/1562547/1562548/1562550/1562553/1562556/1562559/1562562/1562564/1562566/1562568/1562540/1562541/1562545/1563392/1562544</t>
  </si>
  <si>
    <t>BN45 - BROWN</t>
  </si>
  <si>
    <t>1563295/1563294/1563305/1563300/1563290/1563299/1563304/1563306/1563288/1563307/1563309/1563302/1563310/1563291/1563311/1563313/1563297</t>
  </si>
  <si>
    <t>V2138AZ</t>
  </si>
  <si>
    <t>1563373/1563372/1563374/1563375/1563376/1563380/1563379/1563381/1563382/1563384/1563385/1563387/1563389/1563378/1563390/1563391/1563377</t>
  </si>
  <si>
    <t>V2139AZ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</si>
</sst>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3"/>
  <sheetViews>
    <sheetView tabSelected="1" workbookViewId="0">
      <selection activeCell="K17" sqref="A1:K1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45670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68" t="s">
        <v>11</v>
      </c>
      <c r="J6" s="68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69" t="s">
        <v>22</v>
      </c>
      <c r="J7" s="69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30" t="s">
        <v>28</v>
      </c>
      <c r="E8" s="30">
        <v>1277</v>
      </c>
      <c r="F8" s="31"/>
      <c r="G8" s="31">
        <v>1320</v>
      </c>
      <c r="H8" s="32">
        <v>1</v>
      </c>
      <c r="I8" s="31"/>
      <c r="J8" s="31">
        <v>16.9</v>
      </c>
      <c r="K8" s="31" t="s">
        <v>29</v>
      </c>
    </row>
    <row r="9" ht="15" spans="1:11">
      <c r="A9" s="33"/>
      <c r="B9" s="34"/>
      <c r="C9" s="35"/>
      <c r="D9" s="30" t="s">
        <v>30</v>
      </c>
      <c r="E9" s="30">
        <v>1788</v>
      </c>
      <c r="F9" s="31"/>
      <c r="G9" s="31">
        <v>1846</v>
      </c>
      <c r="H9" s="32"/>
      <c r="I9" s="31"/>
      <c r="J9" s="31"/>
      <c r="K9" s="31"/>
    </row>
    <row r="10" ht="15" spans="1:11">
      <c r="A10" s="33"/>
      <c r="B10" s="34"/>
      <c r="C10" s="35"/>
      <c r="D10" s="30" t="s">
        <v>31</v>
      </c>
      <c r="E10" s="30">
        <v>1063</v>
      </c>
      <c r="F10" s="31"/>
      <c r="G10" s="31">
        <v>1098</v>
      </c>
      <c r="H10" s="32"/>
      <c r="I10" s="31"/>
      <c r="J10" s="31"/>
      <c r="K10" s="31"/>
    </row>
    <row r="11" ht="15" spans="1:11">
      <c r="A11" s="33"/>
      <c r="B11" s="34"/>
      <c r="C11" s="35"/>
      <c r="D11" s="30" t="s">
        <v>32</v>
      </c>
      <c r="E11" s="30">
        <v>1046</v>
      </c>
      <c r="F11" s="31"/>
      <c r="G11" s="31">
        <v>1081</v>
      </c>
      <c r="H11" s="32"/>
      <c r="I11" s="31"/>
      <c r="J11" s="31"/>
      <c r="K11" s="31"/>
    </row>
    <row r="12" ht="15" spans="1:11">
      <c r="A12" s="33"/>
      <c r="B12" s="34"/>
      <c r="C12" s="35"/>
      <c r="D12" s="30" t="s">
        <v>33</v>
      </c>
      <c r="E12" s="30">
        <v>1269</v>
      </c>
      <c r="F12" s="31"/>
      <c r="G12" s="31">
        <v>1312</v>
      </c>
      <c r="H12" s="32"/>
      <c r="I12" s="31"/>
      <c r="J12" s="31"/>
      <c r="K12" s="31"/>
    </row>
    <row r="13" ht="15" spans="1:11">
      <c r="A13" s="33"/>
      <c r="B13" s="34"/>
      <c r="C13" s="35"/>
      <c r="D13" s="30" t="s">
        <v>34</v>
      </c>
      <c r="E13" s="30">
        <v>6205</v>
      </c>
      <c r="F13" s="31"/>
      <c r="G13" s="31">
        <v>6406</v>
      </c>
      <c r="H13" s="32"/>
      <c r="I13" s="31"/>
      <c r="J13" s="31"/>
      <c r="K13" s="31"/>
    </row>
    <row r="14" ht="15" spans="1:11">
      <c r="A14" s="33"/>
      <c r="B14" s="34"/>
      <c r="C14" s="35"/>
      <c r="D14" s="30" t="s">
        <v>35</v>
      </c>
      <c r="E14" s="30">
        <v>1285</v>
      </c>
      <c r="F14" s="31"/>
      <c r="G14" s="31">
        <v>1329</v>
      </c>
      <c r="H14" s="32"/>
      <c r="I14" s="31"/>
      <c r="J14" s="31"/>
      <c r="K14" s="31"/>
    </row>
    <row r="15" ht="15" spans="1:11">
      <c r="A15" s="33"/>
      <c r="B15" s="36"/>
      <c r="C15" s="35"/>
      <c r="D15" s="30" t="s">
        <v>36</v>
      </c>
      <c r="E15" s="30">
        <v>1574</v>
      </c>
      <c r="F15" s="31"/>
      <c r="G15" s="31">
        <v>1625</v>
      </c>
      <c r="H15" s="32"/>
      <c r="I15" s="31"/>
      <c r="J15" s="31"/>
      <c r="K15" s="31"/>
    </row>
    <row r="16" ht="15" spans="1:11">
      <c r="A16" s="37"/>
      <c r="B16" s="38" t="s">
        <v>37</v>
      </c>
      <c r="C16" s="39"/>
      <c r="D16" s="38" t="s">
        <v>38</v>
      </c>
      <c r="E16" s="30">
        <v>11379</v>
      </c>
      <c r="F16" s="31"/>
      <c r="G16" s="31">
        <v>11800</v>
      </c>
      <c r="H16" s="32">
        <v>2</v>
      </c>
      <c r="I16" s="31"/>
      <c r="J16" s="31">
        <v>8.1</v>
      </c>
      <c r="K16" s="31" t="s">
        <v>39</v>
      </c>
    </row>
    <row r="17" spans="1:11">
      <c r="A17" s="31" t="s">
        <v>40</v>
      </c>
      <c r="B17" s="31"/>
      <c r="C17" s="31"/>
      <c r="D17" s="31"/>
      <c r="E17" s="40">
        <f>SUM(E8:E16)</f>
        <v>26886</v>
      </c>
      <c r="F17" s="40"/>
      <c r="G17" s="40">
        <f>SUM(G8:G16)</f>
        <v>27817</v>
      </c>
      <c r="H17" s="41">
        <v>2</v>
      </c>
      <c r="I17" s="40"/>
      <c r="J17" s="40">
        <f>SUM(J8:J16)</f>
        <v>25</v>
      </c>
      <c r="K17" s="31"/>
    </row>
    <row r="20" spans="1:7">
      <c r="A20" s="31" t="s">
        <v>41</v>
      </c>
      <c r="B20" s="31" t="s">
        <v>42</v>
      </c>
      <c r="C20" s="42" t="s">
        <v>18</v>
      </c>
      <c r="D20" s="43" t="s">
        <v>43</v>
      </c>
      <c r="E20" s="31"/>
      <c r="F20" s="32" t="s">
        <v>44</v>
      </c>
      <c r="G20" s="31" t="s">
        <v>45</v>
      </c>
    </row>
    <row r="21" ht="15" spans="1:7">
      <c r="A21" s="44" t="s">
        <v>46</v>
      </c>
      <c r="B21" s="44">
        <v>120</v>
      </c>
      <c r="C21" s="45">
        <v>319.3</v>
      </c>
      <c r="D21" s="43">
        <f t="shared" ref="D21:D24" si="0">C21*1.03+1</f>
        <v>329.879</v>
      </c>
      <c r="E21" s="46" t="s">
        <v>47</v>
      </c>
      <c r="F21" s="47" t="s">
        <v>48</v>
      </c>
      <c r="G21" s="44" t="s">
        <v>49</v>
      </c>
    </row>
    <row r="22" ht="15" spans="1:7">
      <c r="A22" s="44"/>
      <c r="B22" s="44">
        <v>90</v>
      </c>
      <c r="C22" s="45">
        <v>319.3</v>
      </c>
      <c r="D22" s="43">
        <f t="shared" si="0"/>
        <v>329.879</v>
      </c>
      <c r="E22" s="48"/>
      <c r="F22" s="47"/>
      <c r="G22" s="44"/>
    </row>
    <row r="23" ht="15" spans="1:7">
      <c r="A23" s="44"/>
      <c r="B23" s="44">
        <v>100</v>
      </c>
      <c r="C23" s="45">
        <v>319.3</v>
      </c>
      <c r="D23" s="43">
        <f t="shared" si="0"/>
        <v>329.879</v>
      </c>
      <c r="E23" s="48"/>
      <c r="F23" s="47"/>
      <c r="G23" s="44"/>
    </row>
    <row r="24" ht="15" spans="1:7">
      <c r="A24" s="44"/>
      <c r="B24" s="44">
        <v>110</v>
      </c>
      <c r="C24" s="45">
        <v>320</v>
      </c>
      <c r="D24" s="43">
        <f t="shared" si="0"/>
        <v>330.6</v>
      </c>
      <c r="E24" s="49"/>
      <c r="F24" s="47"/>
      <c r="G24" s="44"/>
    </row>
    <row r="25" spans="1:7">
      <c r="A25" s="50" t="s">
        <v>40</v>
      </c>
      <c r="B25" s="50"/>
      <c r="C25" s="45">
        <f>SUM(C21:C24)</f>
        <v>1277.9</v>
      </c>
      <c r="D25" s="43">
        <f>SUM(D21:D24)</f>
        <v>1320.237</v>
      </c>
      <c r="E25" s="50"/>
      <c r="F25" s="51"/>
      <c r="G25" s="50"/>
    </row>
    <row r="26" spans="1:7">
      <c r="A26" s="52"/>
      <c r="B26" s="52"/>
      <c r="C26" s="53"/>
      <c r="D26" s="53"/>
      <c r="E26" s="52"/>
      <c r="F26" s="1"/>
      <c r="G26" s="52"/>
    </row>
    <row r="27" spans="1:7">
      <c r="A27" s="52"/>
      <c r="B27" s="52"/>
      <c r="C27" s="53"/>
      <c r="D27" s="53"/>
      <c r="E27" s="52"/>
      <c r="F27" s="1"/>
      <c r="G27" s="52"/>
    </row>
    <row r="28" spans="1:7">
      <c r="A28" s="50" t="s">
        <v>41</v>
      </c>
      <c r="B28" s="50" t="s">
        <v>42</v>
      </c>
      <c r="C28" s="45" t="s">
        <v>18</v>
      </c>
      <c r="D28" s="43" t="s">
        <v>43</v>
      </c>
      <c r="E28" s="50"/>
      <c r="F28" s="51" t="s">
        <v>44</v>
      </c>
      <c r="G28" s="50" t="s">
        <v>45</v>
      </c>
    </row>
    <row r="29" ht="15" spans="1:7">
      <c r="A29" s="54" t="s">
        <v>46</v>
      </c>
      <c r="B29" s="44">
        <v>120</v>
      </c>
      <c r="C29" s="45">
        <v>447.02</v>
      </c>
      <c r="D29" s="43">
        <f t="shared" ref="D29:D32" si="1">C29*1.03+1</f>
        <v>461.4306</v>
      </c>
      <c r="E29" s="55" t="s">
        <v>47</v>
      </c>
      <c r="F29" s="56" t="s">
        <v>50</v>
      </c>
      <c r="G29" s="54" t="s">
        <v>51</v>
      </c>
    </row>
    <row r="30" ht="15" spans="1:7">
      <c r="A30" s="57"/>
      <c r="B30" s="44">
        <v>90</v>
      </c>
      <c r="C30" s="45">
        <v>447.02</v>
      </c>
      <c r="D30" s="43">
        <f t="shared" si="1"/>
        <v>461.4306</v>
      </c>
      <c r="E30" s="58"/>
      <c r="F30" s="59"/>
      <c r="G30" s="57"/>
    </row>
    <row r="31" ht="15" spans="1:7">
      <c r="A31" s="57"/>
      <c r="B31" s="44">
        <v>100</v>
      </c>
      <c r="C31" s="45">
        <v>447.02</v>
      </c>
      <c r="D31" s="43">
        <f t="shared" si="1"/>
        <v>461.4306</v>
      </c>
      <c r="E31" s="58"/>
      <c r="F31" s="59"/>
      <c r="G31" s="57"/>
    </row>
    <row r="32" ht="15" spans="1:7">
      <c r="A32" s="60"/>
      <c r="B32" s="44">
        <v>110</v>
      </c>
      <c r="C32" s="45">
        <v>447.02</v>
      </c>
      <c r="D32" s="43">
        <f t="shared" si="1"/>
        <v>461.4306</v>
      </c>
      <c r="E32" s="61"/>
      <c r="F32" s="62"/>
      <c r="G32" s="60"/>
    </row>
    <row r="33" spans="1:7">
      <c r="A33" s="50" t="s">
        <v>40</v>
      </c>
      <c r="B33" s="50"/>
      <c r="C33" s="45">
        <f>SUM(C29:C32)</f>
        <v>1788.08</v>
      </c>
      <c r="D33" s="43">
        <f>SUM(D29:D32)</f>
        <v>1845.7224</v>
      </c>
      <c r="E33" s="50"/>
      <c r="F33" s="51"/>
      <c r="G33" s="50"/>
    </row>
    <row r="34" spans="1:7">
      <c r="A34" s="52"/>
      <c r="B34" s="52"/>
      <c r="C34" s="53"/>
      <c r="D34" s="53"/>
      <c r="E34" s="52"/>
      <c r="F34" s="1"/>
      <c r="G34" s="52"/>
    </row>
    <row r="35" spans="1:7">
      <c r="A35" s="52"/>
      <c r="B35" s="52"/>
      <c r="C35" s="53"/>
      <c r="D35" s="53"/>
      <c r="E35" s="52"/>
      <c r="F35" s="1"/>
      <c r="G35" s="52"/>
    </row>
    <row r="36" spans="1:7">
      <c r="A36" s="50" t="s">
        <v>41</v>
      </c>
      <c r="B36" s="50" t="s">
        <v>42</v>
      </c>
      <c r="C36" s="45" t="s">
        <v>18</v>
      </c>
      <c r="D36" s="43" t="s">
        <v>43</v>
      </c>
      <c r="E36" s="50"/>
      <c r="F36" s="51" t="s">
        <v>44</v>
      </c>
      <c r="G36" s="50" t="s">
        <v>45</v>
      </c>
    </row>
    <row r="37" ht="15" spans="1:7">
      <c r="A37" s="54" t="s">
        <v>46</v>
      </c>
      <c r="B37" s="44">
        <v>120</v>
      </c>
      <c r="C37" s="45">
        <v>265.74</v>
      </c>
      <c r="D37" s="43">
        <f t="shared" ref="D37:D40" si="2">C37*1.03+1</f>
        <v>274.7122</v>
      </c>
      <c r="E37" s="46" t="s">
        <v>47</v>
      </c>
      <c r="F37" s="56" t="s">
        <v>52</v>
      </c>
      <c r="G37" s="54" t="s">
        <v>53</v>
      </c>
    </row>
    <row r="38" ht="15" spans="1:7">
      <c r="A38" s="57"/>
      <c r="B38" s="44">
        <v>90</v>
      </c>
      <c r="C38" s="45">
        <v>265.74</v>
      </c>
      <c r="D38" s="43">
        <f t="shared" si="2"/>
        <v>274.7122</v>
      </c>
      <c r="E38" s="63"/>
      <c r="F38" s="59"/>
      <c r="G38" s="57"/>
    </row>
    <row r="39" ht="15" spans="1:7">
      <c r="A39" s="57"/>
      <c r="B39" s="44">
        <v>100</v>
      </c>
      <c r="C39" s="45">
        <v>265.74</v>
      </c>
      <c r="D39" s="43">
        <f t="shared" si="2"/>
        <v>274.7122</v>
      </c>
      <c r="E39" s="63"/>
      <c r="F39" s="59"/>
      <c r="G39" s="57"/>
    </row>
    <row r="40" ht="15" spans="1:7">
      <c r="A40" s="60"/>
      <c r="B40" s="44">
        <v>110</v>
      </c>
      <c r="C40" s="45">
        <v>265</v>
      </c>
      <c r="D40" s="43">
        <f t="shared" si="2"/>
        <v>273.95</v>
      </c>
      <c r="E40" s="64"/>
      <c r="F40" s="62"/>
      <c r="G40" s="60"/>
    </row>
    <row r="41" spans="1:7">
      <c r="A41" s="50" t="s">
        <v>40</v>
      </c>
      <c r="B41" s="50"/>
      <c r="C41" s="45">
        <f>SUM(C37:C40)</f>
        <v>1062.22</v>
      </c>
      <c r="D41" s="43">
        <f>SUM(D37:D40)</f>
        <v>1098.0866</v>
      </c>
      <c r="E41" s="50"/>
      <c r="F41" s="51"/>
      <c r="G41" s="50"/>
    </row>
    <row r="42" spans="1:7">
      <c r="A42" s="52"/>
      <c r="B42" s="52"/>
      <c r="C42" s="53"/>
      <c r="D42" s="53"/>
      <c r="E42" s="52"/>
      <c r="F42" s="1"/>
      <c r="G42" s="52"/>
    </row>
    <row r="43" spans="1:7">
      <c r="A43" s="52"/>
      <c r="B43" s="52"/>
      <c r="C43" s="53"/>
      <c r="D43" s="53"/>
      <c r="E43" s="52"/>
      <c r="F43" s="1"/>
      <c r="G43" s="52"/>
    </row>
    <row r="44" spans="1:7">
      <c r="A44" s="50" t="s">
        <v>41</v>
      </c>
      <c r="B44" s="50" t="s">
        <v>42</v>
      </c>
      <c r="C44" s="45" t="s">
        <v>18</v>
      </c>
      <c r="D44" s="43" t="s">
        <v>43</v>
      </c>
      <c r="E44" s="50"/>
      <c r="F44" s="51" t="s">
        <v>44</v>
      </c>
      <c r="G44" s="50" t="s">
        <v>45</v>
      </c>
    </row>
    <row r="45" ht="15" spans="1:7">
      <c r="A45" s="54" t="s">
        <v>54</v>
      </c>
      <c r="B45" s="44">
        <v>120</v>
      </c>
      <c r="C45" s="45">
        <v>261.62</v>
      </c>
      <c r="D45" s="43">
        <f t="shared" ref="D45:D48" si="3">C45*1.03+1</f>
        <v>270.4686</v>
      </c>
      <c r="E45" s="65" t="s">
        <v>47</v>
      </c>
      <c r="F45" s="56" t="s">
        <v>55</v>
      </c>
      <c r="G45" s="54" t="s">
        <v>56</v>
      </c>
    </row>
    <row r="46" ht="15" spans="1:7">
      <c r="A46" s="57"/>
      <c r="B46" s="44">
        <v>90</v>
      </c>
      <c r="C46" s="45">
        <v>261.62</v>
      </c>
      <c r="D46" s="43">
        <f t="shared" si="3"/>
        <v>270.4686</v>
      </c>
      <c r="E46" s="66"/>
      <c r="F46" s="59"/>
      <c r="G46" s="57"/>
    </row>
    <row r="47" ht="15" spans="1:7">
      <c r="A47" s="57"/>
      <c r="B47" s="44">
        <v>100</v>
      </c>
      <c r="C47" s="45">
        <v>261</v>
      </c>
      <c r="D47" s="43">
        <f t="shared" si="3"/>
        <v>269.83</v>
      </c>
      <c r="E47" s="66"/>
      <c r="F47" s="59"/>
      <c r="G47" s="57"/>
    </row>
    <row r="48" ht="15" spans="1:7">
      <c r="A48" s="60"/>
      <c r="B48" s="44">
        <v>110</v>
      </c>
      <c r="C48" s="45">
        <v>261</v>
      </c>
      <c r="D48" s="43">
        <f t="shared" si="3"/>
        <v>269.83</v>
      </c>
      <c r="E48" s="67"/>
      <c r="F48" s="62"/>
      <c r="G48" s="60"/>
    </row>
    <row r="49" spans="1:7">
      <c r="A49" s="50" t="s">
        <v>40</v>
      </c>
      <c r="B49" s="50"/>
      <c r="C49" s="45">
        <f>SUM(C45:C48)</f>
        <v>1045.24</v>
      </c>
      <c r="D49" s="43">
        <f>SUM(D45:D48)</f>
        <v>1080.5972</v>
      </c>
      <c r="E49" s="50"/>
      <c r="F49" s="51"/>
      <c r="G49" s="50"/>
    </row>
    <row r="50" spans="1:7">
      <c r="A50" s="52"/>
      <c r="B50" s="52"/>
      <c r="C50" s="53"/>
      <c r="D50" s="53"/>
      <c r="E50" s="52"/>
      <c r="F50" s="1"/>
      <c r="G50" s="52"/>
    </row>
    <row r="51" spans="1:7">
      <c r="A51" s="52"/>
      <c r="B51" s="52"/>
      <c r="C51" s="53"/>
      <c r="D51" s="53"/>
      <c r="E51" s="52"/>
      <c r="F51" s="1"/>
      <c r="G51" s="52"/>
    </row>
    <row r="52" spans="1:7">
      <c r="A52" s="50" t="s">
        <v>41</v>
      </c>
      <c r="B52" s="50" t="s">
        <v>42</v>
      </c>
      <c r="C52" s="45" t="s">
        <v>18</v>
      </c>
      <c r="D52" s="43" t="s">
        <v>43</v>
      </c>
      <c r="E52" s="50"/>
      <c r="F52" s="51" t="s">
        <v>44</v>
      </c>
      <c r="G52" s="50" t="s">
        <v>45</v>
      </c>
    </row>
    <row r="53" ht="15" spans="1:7">
      <c r="A53" s="54" t="s">
        <v>54</v>
      </c>
      <c r="B53" s="44">
        <v>120</v>
      </c>
      <c r="C53" s="45">
        <v>317.24</v>
      </c>
      <c r="D53" s="43">
        <f t="shared" ref="D53:D56" si="4">C53*1.03+1</f>
        <v>327.7572</v>
      </c>
      <c r="E53" s="65" t="s">
        <v>47</v>
      </c>
      <c r="F53" s="56" t="s">
        <v>57</v>
      </c>
      <c r="G53" s="56" t="s">
        <v>58</v>
      </c>
    </row>
    <row r="54" ht="15" spans="1:7">
      <c r="A54" s="57"/>
      <c r="B54" s="44">
        <v>90</v>
      </c>
      <c r="C54" s="45">
        <v>317.24</v>
      </c>
      <c r="D54" s="43">
        <f t="shared" si="4"/>
        <v>327.7572</v>
      </c>
      <c r="E54" s="66"/>
      <c r="F54" s="59"/>
      <c r="G54" s="59"/>
    </row>
    <row r="55" ht="15" spans="1:7">
      <c r="A55" s="57"/>
      <c r="B55" s="44">
        <v>100</v>
      </c>
      <c r="C55" s="45">
        <v>317.24</v>
      </c>
      <c r="D55" s="43">
        <f t="shared" si="4"/>
        <v>327.7572</v>
      </c>
      <c r="E55" s="66"/>
      <c r="F55" s="59"/>
      <c r="G55" s="59"/>
    </row>
    <row r="56" ht="15" spans="1:7">
      <c r="A56" s="60"/>
      <c r="B56" s="44">
        <v>110</v>
      </c>
      <c r="C56" s="45">
        <v>318</v>
      </c>
      <c r="D56" s="43">
        <f t="shared" si="4"/>
        <v>328.54</v>
      </c>
      <c r="E56" s="67"/>
      <c r="F56" s="62"/>
      <c r="G56" s="62"/>
    </row>
    <row r="57" spans="1:7">
      <c r="A57" s="50" t="s">
        <v>40</v>
      </c>
      <c r="B57" s="50"/>
      <c r="C57" s="45">
        <f>SUM(C53:C56)</f>
        <v>1269.72</v>
      </c>
      <c r="D57" s="43">
        <f>SUM(D53:D56)</f>
        <v>1311.8116</v>
      </c>
      <c r="E57" s="50"/>
      <c r="F57" s="51"/>
      <c r="G57" s="50"/>
    </row>
    <row r="58" spans="1:7">
      <c r="A58" s="52"/>
      <c r="B58" s="52"/>
      <c r="C58" s="53"/>
      <c r="D58" s="53"/>
      <c r="E58" s="52"/>
      <c r="F58" s="1"/>
      <c r="G58" s="52"/>
    </row>
    <row r="59" spans="1:7">
      <c r="A59" s="52"/>
      <c r="B59" s="52"/>
      <c r="C59" s="53"/>
      <c r="D59" s="53"/>
      <c r="E59" s="52"/>
      <c r="F59" s="1"/>
      <c r="G59" s="52"/>
    </row>
    <row r="60" spans="1:7">
      <c r="A60" s="50" t="s">
        <v>41</v>
      </c>
      <c r="B60" s="50" t="s">
        <v>42</v>
      </c>
      <c r="C60" s="45" t="s">
        <v>18</v>
      </c>
      <c r="D60" s="43" t="s">
        <v>43</v>
      </c>
      <c r="E60" s="50"/>
      <c r="F60" s="51" t="s">
        <v>44</v>
      </c>
      <c r="G60" s="50" t="s">
        <v>45</v>
      </c>
    </row>
    <row r="61" ht="15" spans="1:7">
      <c r="A61" s="54" t="s">
        <v>54</v>
      </c>
      <c r="B61" s="44">
        <v>120</v>
      </c>
      <c r="C61" s="45">
        <v>30.9</v>
      </c>
      <c r="D61" s="43">
        <f t="shared" ref="D61:D76" si="5">C61*1.03+1</f>
        <v>32.827</v>
      </c>
      <c r="E61" s="65" t="s">
        <v>59</v>
      </c>
      <c r="F61" s="56">
        <v>1563393</v>
      </c>
      <c r="G61" s="54" t="s">
        <v>60</v>
      </c>
    </row>
    <row r="62" ht="15" spans="1:7">
      <c r="A62" s="57"/>
      <c r="B62" s="44">
        <v>90</v>
      </c>
      <c r="C62" s="45">
        <v>30.9</v>
      </c>
      <c r="D62" s="43">
        <f t="shared" si="5"/>
        <v>32.827</v>
      </c>
      <c r="E62" s="66"/>
      <c r="F62" s="59"/>
      <c r="G62" s="57"/>
    </row>
    <row r="63" ht="15" spans="1:7">
      <c r="A63" s="57"/>
      <c r="B63" s="44">
        <v>100</v>
      </c>
      <c r="C63" s="45">
        <v>30.9</v>
      </c>
      <c r="D63" s="43">
        <f t="shared" si="5"/>
        <v>32.827</v>
      </c>
      <c r="E63" s="66"/>
      <c r="F63" s="59"/>
      <c r="G63" s="57"/>
    </row>
    <row r="64" ht="15" spans="1:7">
      <c r="A64" s="60"/>
      <c r="B64" s="44">
        <v>110</v>
      </c>
      <c r="C64" s="45">
        <v>30.9</v>
      </c>
      <c r="D64" s="43">
        <f t="shared" si="5"/>
        <v>32.827</v>
      </c>
      <c r="E64" s="67"/>
      <c r="F64" s="62"/>
      <c r="G64" s="57"/>
    </row>
    <row r="65" ht="15" spans="1:7">
      <c r="A65" s="54" t="s">
        <v>54</v>
      </c>
      <c r="B65" s="44">
        <v>120</v>
      </c>
      <c r="C65" s="45">
        <v>809.58</v>
      </c>
      <c r="D65" s="43">
        <f t="shared" si="5"/>
        <v>834.8674</v>
      </c>
      <c r="E65" s="65" t="s">
        <v>47</v>
      </c>
      <c r="F65" s="56" t="s">
        <v>61</v>
      </c>
      <c r="G65" s="57"/>
    </row>
    <row r="66" ht="15" spans="1:7">
      <c r="A66" s="57"/>
      <c r="B66" s="44">
        <v>90</v>
      </c>
      <c r="C66" s="45">
        <v>809.58</v>
      </c>
      <c r="D66" s="43">
        <f t="shared" si="5"/>
        <v>834.8674</v>
      </c>
      <c r="E66" s="66"/>
      <c r="F66" s="59"/>
      <c r="G66" s="57"/>
    </row>
    <row r="67" ht="15" spans="1:7">
      <c r="A67" s="57"/>
      <c r="B67" s="44">
        <v>100</v>
      </c>
      <c r="C67" s="45">
        <v>809.58</v>
      </c>
      <c r="D67" s="43">
        <f t="shared" si="5"/>
        <v>834.8674</v>
      </c>
      <c r="E67" s="66"/>
      <c r="F67" s="59"/>
      <c r="G67" s="57"/>
    </row>
    <row r="68" ht="15" spans="1:7">
      <c r="A68" s="60"/>
      <c r="B68" s="44">
        <v>110</v>
      </c>
      <c r="C68" s="45">
        <v>809.58</v>
      </c>
      <c r="D68" s="43">
        <f t="shared" si="5"/>
        <v>834.8674</v>
      </c>
      <c r="E68" s="67"/>
      <c r="F68" s="62"/>
      <c r="G68" s="57"/>
    </row>
    <row r="69" ht="15" spans="1:7">
      <c r="A69" s="54" t="s">
        <v>62</v>
      </c>
      <c r="B69" s="44">
        <v>120</v>
      </c>
      <c r="C69" s="45">
        <v>41.2</v>
      </c>
      <c r="D69" s="43">
        <f t="shared" si="5"/>
        <v>43.436</v>
      </c>
      <c r="E69" s="65" t="s">
        <v>59</v>
      </c>
      <c r="F69" s="56">
        <v>1563393</v>
      </c>
      <c r="G69" s="57"/>
    </row>
    <row r="70" ht="15" spans="1:7">
      <c r="A70" s="57"/>
      <c r="B70" s="44">
        <v>90</v>
      </c>
      <c r="C70" s="45">
        <v>41.2</v>
      </c>
      <c r="D70" s="43">
        <f t="shared" si="5"/>
        <v>43.436</v>
      </c>
      <c r="E70" s="66"/>
      <c r="F70" s="59"/>
      <c r="G70" s="57"/>
    </row>
    <row r="71" ht="15" spans="1:7">
      <c r="A71" s="57"/>
      <c r="B71" s="44">
        <v>100</v>
      </c>
      <c r="C71" s="45">
        <v>41.2</v>
      </c>
      <c r="D71" s="43">
        <f t="shared" si="5"/>
        <v>43.436</v>
      </c>
      <c r="E71" s="66"/>
      <c r="F71" s="59"/>
      <c r="G71" s="57"/>
    </row>
    <row r="72" ht="15" spans="1:7">
      <c r="A72" s="60"/>
      <c r="B72" s="44">
        <v>110</v>
      </c>
      <c r="C72" s="45">
        <v>41.2</v>
      </c>
      <c r="D72" s="43">
        <f t="shared" si="5"/>
        <v>43.436</v>
      </c>
      <c r="E72" s="67"/>
      <c r="F72" s="62"/>
      <c r="G72" s="57"/>
    </row>
    <row r="73" ht="15" spans="1:7">
      <c r="A73" s="54" t="s">
        <v>62</v>
      </c>
      <c r="B73" s="44">
        <v>120</v>
      </c>
      <c r="C73" s="45">
        <v>669</v>
      </c>
      <c r="D73" s="43">
        <f t="shared" si="5"/>
        <v>690.07</v>
      </c>
      <c r="E73" s="65" t="s">
        <v>47</v>
      </c>
      <c r="F73" s="56" t="s">
        <v>61</v>
      </c>
      <c r="G73" s="57"/>
    </row>
    <row r="74" ht="15" spans="1:7">
      <c r="A74" s="57"/>
      <c r="B74" s="44">
        <v>90</v>
      </c>
      <c r="C74" s="45">
        <v>669</v>
      </c>
      <c r="D74" s="43">
        <f t="shared" si="5"/>
        <v>690.07</v>
      </c>
      <c r="E74" s="66"/>
      <c r="F74" s="59"/>
      <c r="G74" s="57"/>
    </row>
    <row r="75" ht="15" spans="1:7">
      <c r="A75" s="57"/>
      <c r="B75" s="44">
        <v>100</v>
      </c>
      <c r="C75" s="45">
        <v>669</v>
      </c>
      <c r="D75" s="43">
        <f t="shared" si="5"/>
        <v>690.07</v>
      </c>
      <c r="E75" s="66"/>
      <c r="F75" s="59"/>
      <c r="G75" s="57"/>
    </row>
    <row r="76" ht="15" spans="1:7">
      <c r="A76" s="60"/>
      <c r="B76" s="44">
        <v>110</v>
      </c>
      <c r="C76" s="45">
        <v>670</v>
      </c>
      <c r="D76" s="43">
        <f t="shared" si="5"/>
        <v>691.1</v>
      </c>
      <c r="E76" s="67"/>
      <c r="F76" s="62"/>
      <c r="G76" s="60"/>
    </row>
    <row r="77" spans="1:7">
      <c r="A77" s="50" t="s">
        <v>40</v>
      </c>
      <c r="B77" s="50"/>
      <c r="C77" s="45">
        <f>SUM(C61:C76)</f>
        <v>6203.72</v>
      </c>
      <c r="D77" s="43">
        <f>SUM(D61:D76)</f>
        <v>6405.8316</v>
      </c>
      <c r="E77" s="50"/>
      <c r="F77" s="51"/>
      <c r="G77" s="50"/>
    </row>
    <row r="78" spans="1:7">
      <c r="A78" s="52"/>
      <c r="B78" s="52"/>
      <c r="C78" s="53"/>
      <c r="D78" s="53"/>
      <c r="E78" s="52"/>
      <c r="F78" s="1"/>
      <c r="G78" s="52"/>
    </row>
    <row r="79" spans="1:7">
      <c r="A79" s="52"/>
      <c r="B79" s="52"/>
      <c r="C79" s="53"/>
      <c r="D79" s="53"/>
      <c r="E79" s="52"/>
      <c r="F79" s="1"/>
      <c r="G79" s="52"/>
    </row>
    <row r="80" spans="1:7">
      <c r="A80" s="50" t="s">
        <v>41</v>
      </c>
      <c r="B80" s="50" t="s">
        <v>42</v>
      </c>
      <c r="C80" s="45" t="s">
        <v>18</v>
      </c>
      <c r="D80" s="43" t="s">
        <v>43</v>
      </c>
      <c r="E80" s="50"/>
      <c r="F80" s="51" t="s">
        <v>44</v>
      </c>
      <c r="G80" s="50" t="s">
        <v>45</v>
      </c>
    </row>
    <row r="81" ht="15" spans="1:7">
      <c r="A81" s="54" t="s">
        <v>54</v>
      </c>
      <c r="B81" s="44">
        <v>120</v>
      </c>
      <c r="C81" s="45">
        <v>321.36</v>
      </c>
      <c r="D81" s="43">
        <f t="shared" ref="D81:D84" si="6">C81*1.03+1</f>
        <v>332.0008</v>
      </c>
      <c r="E81" s="65" t="s">
        <v>47</v>
      </c>
      <c r="F81" s="56" t="s">
        <v>63</v>
      </c>
      <c r="G81" s="54" t="s">
        <v>64</v>
      </c>
    </row>
    <row r="82" ht="15" spans="1:7">
      <c r="A82" s="57"/>
      <c r="B82" s="44">
        <v>90</v>
      </c>
      <c r="C82" s="45">
        <v>321.36</v>
      </c>
      <c r="D82" s="43">
        <f t="shared" si="6"/>
        <v>332.0008</v>
      </c>
      <c r="E82" s="66"/>
      <c r="F82" s="59"/>
      <c r="G82" s="57"/>
    </row>
    <row r="83" ht="15" spans="1:7">
      <c r="A83" s="57"/>
      <c r="B83" s="44">
        <v>100</v>
      </c>
      <c r="C83" s="45">
        <v>321.36</v>
      </c>
      <c r="D83" s="43">
        <f t="shared" si="6"/>
        <v>332.0008</v>
      </c>
      <c r="E83" s="66"/>
      <c r="F83" s="59"/>
      <c r="G83" s="57"/>
    </row>
    <row r="84" ht="15" spans="1:7">
      <c r="A84" s="60"/>
      <c r="B84" s="44">
        <v>110</v>
      </c>
      <c r="C84" s="45">
        <v>322</v>
      </c>
      <c r="D84" s="43">
        <f t="shared" si="6"/>
        <v>332.66</v>
      </c>
      <c r="E84" s="67"/>
      <c r="F84" s="62"/>
      <c r="G84" s="60"/>
    </row>
    <row r="85" spans="1:7">
      <c r="A85" s="50" t="s">
        <v>40</v>
      </c>
      <c r="B85" s="50"/>
      <c r="C85" s="45">
        <f>SUM(C81:C84)</f>
        <v>1286.08</v>
      </c>
      <c r="D85" s="43">
        <f>SUM(D81:D84)</f>
        <v>1328.6624</v>
      </c>
      <c r="E85" s="50"/>
      <c r="F85" s="51"/>
      <c r="G85" s="50"/>
    </row>
    <row r="86" spans="1:7">
      <c r="A86" s="52"/>
      <c r="B86" s="52"/>
      <c r="C86" s="53"/>
      <c r="D86" s="53"/>
      <c r="E86" s="52"/>
      <c r="F86" s="1"/>
      <c r="G86" s="52"/>
    </row>
    <row r="87" spans="1:7">
      <c r="A87" s="52"/>
      <c r="B87" s="52"/>
      <c r="C87" s="53"/>
      <c r="D87" s="53"/>
      <c r="E87" s="52"/>
      <c r="F87" s="1"/>
      <c r="G87" s="52"/>
    </row>
    <row r="88" spans="1:7">
      <c r="A88" s="50" t="s">
        <v>41</v>
      </c>
      <c r="B88" s="50" t="s">
        <v>42</v>
      </c>
      <c r="C88" s="45" t="s">
        <v>18</v>
      </c>
      <c r="D88" s="43" t="s">
        <v>43</v>
      </c>
      <c r="E88" s="50"/>
      <c r="F88" s="51" t="s">
        <v>44</v>
      </c>
      <c r="G88" s="50" t="s">
        <v>45</v>
      </c>
    </row>
    <row r="89" ht="15" spans="1:7">
      <c r="A89" s="54" t="s">
        <v>54</v>
      </c>
      <c r="B89" s="44">
        <v>120</v>
      </c>
      <c r="C89" s="45">
        <v>393.46</v>
      </c>
      <c r="D89" s="43">
        <f t="shared" ref="D89:D92" si="7">C89*1.03+1</f>
        <v>406.2638</v>
      </c>
      <c r="E89" s="65" t="s">
        <v>47</v>
      </c>
      <c r="F89" s="56" t="s">
        <v>65</v>
      </c>
      <c r="G89" s="54" t="s">
        <v>66</v>
      </c>
    </row>
    <row r="90" ht="15" spans="1:7">
      <c r="A90" s="57"/>
      <c r="B90" s="44">
        <v>90</v>
      </c>
      <c r="C90" s="45">
        <v>393.46</v>
      </c>
      <c r="D90" s="43">
        <f t="shared" si="7"/>
        <v>406.2638</v>
      </c>
      <c r="E90" s="66"/>
      <c r="F90" s="59"/>
      <c r="G90" s="57"/>
    </row>
    <row r="91" ht="15" spans="1:7">
      <c r="A91" s="57"/>
      <c r="B91" s="44">
        <v>100</v>
      </c>
      <c r="C91" s="45">
        <v>393.46</v>
      </c>
      <c r="D91" s="43">
        <f t="shared" si="7"/>
        <v>406.2638</v>
      </c>
      <c r="E91" s="66"/>
      <c r="F91" s="59"/>
      <c r="G91" s="57"/>
    </row>
    <row r="92" ht="15" spans="1:7">
      <c r="A92" s="60"/>
      <c r="B92" s="44">
        <v>110</v>
      </c>
      <c r="C92" s="45">
        <v>393.46</v>
      </c>
      <c r="D92" s="43">
        <f t="shared" si="7"/>
        <v>406.2638</v>
      </c>
      <c r="E92" s="67"/>
      <c r="F92" s="62"/>
      <c r="G92" s="60"/>
    </row>
    <row r="93" spans="1:7">
      <c r="A93" s="50" t="s">
        <v>40</v>
      </c>
      <c r="B93" s="50"/>
      <c r="C93" s="45">
        <f>SUM(C89:C92)</f>
        <v>1573.84</v>
      </c>
      <c r="D93" s="43">
        <f>SUM(D89:D92)</f>
        <v>1625.0552</v>
      </c>
      <c r="E93" s="50"/>
      <c r="F93" s="51"/>
      <c r="G93" s="50"/>
    </row>
  </sheetData>
  <mergeCells count="52">
    <mergeCell ref="A1:K1"/>
    <mergeCell ref="A2:D2"/>
    <mergeCell ref="E2:K2"/>
    <mergeCell ref="A8:A16"/>
    <mergeCell ref="A21:A24"/>
    <mergeCell ref="A29:A32"/>
    <mergeCell ref="A37:A40"/>
    <mergeCell ref="A45:A48"/>
    <mergeCell ref="A53:A56"/>
    <mergeCell ref="A61:A64"/>
    <mergeCell ref="A65:A68"/>
    <mergeCell ref="A69:A72"/>
    <mergeCell ref="A73:A76"/>
    <mergeCell ref="A81:A84"/>
    <mergeCell ref="A89:A92"/>
    <mergeCell ref="B8:B15"/>
    <mergeCell ref="C8:C16"/>
    <mergeCell ref="E21:E24"/>
    <mergeCell ref="E29:E32"/>
    <mergeCell ref="E37:E40"/>
    <mergeCell ref="E45:E48"/>
    <mergeCell ref="E53:E56"/>
    <mergeCell ref="E61:E64"/>
    <mergeCell ref="E65:E68"/>
    <mergeCell ref="E69:E72"/>
    <mergeCell ref="E73:E76"/>
    <mergeCell ref="E81:E84"/>
    <mergeCell ref="E89:E92"/>
    <mergeCell ref="F21:F24"/>
    <mergeCell ref="F29:F32"/>
    <mergeCell ref="F37:F40"/>
    <mergeCell ref="F45:F48"/>
    <mergeCell ref="F53:F56"/>
    <mergeCell ref="F61:F64"/>
    <mergeCell ref="F65:F68"/>
    <mergeCell ref="F69:F72"/>
    <mergeCell ref="F73:F76"/>
    <mergeCell ref="F81:F84"/>
    <mergeCell ref="F89:F92"/>
    <mergeCell ref="G21:G24"/>
    <mergeCell ref="G29:G32"/>
    <mergeCell ref="G37:G40"/>
    <mergeCell ref="G45:G48"/>
    <mergeCell ref="G53:G56"/>
    <mergeCell ref="G61:G76"/>
    <mergeCell ref="G81:G84"/>
    <mergeCell ref="G89:G92"/>
    <mergeCell ref="H8:H15"/>
    <mergeCell ref="J8:J15"/>
    <mergeCell ref="K8:K15"/>
    <mergeCell ref="A3:D4"/>
    <mergeCell ref="E3:K4"/>
  </mergeCells>
  <pageMargins left="0.7" right="0.7" top="0.75" bottom="0.75" header="0.3" footer="0.3"/>
  <pageSetup paperSize="9" scale="3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2025-01-13T05:51:33Z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4F51E18760D14F20B5DEA99E17594949_13</vt:lpwstr>
  </property>
</Properties>
</file>