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10166 " sheetId="7" r:id="rId1"/>
  </sheets>
  <externalReferences>
    <externalReference r:id="rId2"/>
  </externalReferences>
  <definedNames>
    <definedName name="_xlnm._FilterDatabase" localSheetId="0" hidden="1">'S25010166 '!$H$8:$H$14</definedName>
    <definedName name="Ext">[1]LUT!$G$2</definedName>
    <definedName name="Gender">[1]LUT!$I$1:$BI$1</definedName>
    <definedName name="_xlnm.Print_Area" localSheetId="0">'S25010166 '!$A$1:$M$14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<sst xmlns="http://schemas.openxmlformats.org/spreadsheetml/2006/main" count="42" uniqueCount="42">
  <si>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</si>
  <si>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</si>
  <si>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</si>
  <si>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</si>
  <si>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KY4000595971392</t>
  </si>
  <si>
    <t>Alice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</si>
  <si>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</si>
  <si>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</si>
  <si>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</si>
  <si>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</si>
  <si>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</si>
  <si>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</si>
  <si>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</si>
  <si>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</si>
  <si>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</si>
  <si>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</si>
  <si>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</si>
  <si>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</si>
  <si>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</si>
  <si>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</si>
  <si>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</si>
  <si>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</si>
  <si>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</si>
  <si>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</si>
  <si>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</si>
  <si>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</si>
  <si>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</si>
  <si>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</si>
  <si>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</si>
  <si>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</si>
  <si>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</si>
  <si>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S25010166</t>
  </si>
  <si>
    <r>
      <rPr>
        <sz val="10"/>
        <rFont val="宋体"/>
        <charset val="134"/>
      </rPr>
      <t>后领中</t>
    </r>
    <r>
      <rPr>
        <sz val="10"/>
        <rFont val="Arial"/>
        <charset val="134"/>
      </rPr>
      <t>-</t>
    </r>
    <r>
      <rPr>
        <sz val="10"/>
        <rFont val="宋体"/>
        <charset val="134"/>
      </rPr>
      <t>主尺标</t>
    </r>
  </si>
  <si>
    <t>C6052AX</t>
  </si>
  <si>
    <r>
      <rPr>
        <sz val="10"/>
        <color rgb="FF000000"/>
        <rFont val="宋体"/>
        <charset val="134"/>
      </rPr>
      <t>黑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蓝</t>
    </r>
  </si>
  <si>
    <t>S</t>
  </si>
  <si>
    <t>1-1</t>
  </si>
  <si>
    <t>46.5*41*21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</si>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</sst>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176" fontId="11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0" fontId="17" fillId="0" borderId="3" xfId="52" applyNumberFormat="1" applyFont="1" applyFill="1" applyBorder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389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N17" sqref="N17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45673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6" t="s">
        <v>5</v>
      </c>
      <c r="K4" s="37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8" t="s">
        <v>15</v>
      </c>
      <c r="K6" s="38" t="s">
        <v>16</v>
      </c>
      <c r="L6" s="14" t="s">
        <v>17</v>
      </c>
      <c r="M6" s="39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8" t="s">
        <v>28</v>
      </c>
      <c r="K7" s="38" t="s">
        <v>29</v>
      </c>
      <c r="L7" s="14" t="s">
        <v>30</v>
      </c>
      <c r="M7" s="40"/>
    </row>
    <row r="8" s="1" customFormat="1" ht="18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1192</v>
      </c>
      <c r="G8" s="24">
        <f>H8-F8</f>
        <v>58</v>
      </c>
      <c r="H8" s="25">
        <v>1250</v>
      </c>
      <c r="I8" s="41" t="s">
        <v>36</v>
      </c>
      <c r="J8" s="42">
        <v>20.1</v>
      </c>
      <c r="K8" s="42">
        <v>21</v>
      </c>
      <c r="L8" s="43" t="s">
        <v>37</v>
      </c>
      <c r="M8" s="44"/>
    </row>
    <row r="9" s="1" customFormat="1" ht="18" customHeight="1" spans="1:13">
      <c r="A9" s="26"/>
      <c r="B9" s="27"/>
      <c r="C9" s="26"/>
      <c r="D9" s="21"/>
      <c r="E9" s="22" t="s">
        <v>38</v>
      </c>
      <c r="F9" s="23">
        <v>1788</v>
      </c>
      <c r="G9" s="24">
        <f>H9-F9</f>
        <v>112</v>
      </c>
      <c r="H9" s="25">
        <v>1900</v>
      </c>
      <c r="I9" s="41"/>
      <c r="J9" s="41"/>
      <c r="K9" s="41"/>
      <c r="L9" s="45"/>
      <c r="M9" s="44"/>
    </row>
    <row r="10" s="1" customFormat="1" ht="18" customHeight="1" spans="1:13">
      <c r="A10" s="26"/>
      <c r="B10" s="27"/>
      <c r="C10" s="26"/>
      <c r="D10" s="21"/>
      <c r="E10" s="22" t="s">
        <v>39</v>
      </c>
      <c r="F10" s="23">
        <v>1788</v>
      </c>
      <c r="G10" s="24">
        <f>H10-F10</f>
        <v>112</v>
      </c>
      <c r="H10" s="25">
        <v>1900</v>
      </c>
      <c r="I10" s="41"/>
      <c r="J10" s="41"/>
      <c r="K10" s="41"/>
      <c r="L10" s="45"/>
      <c r="M10" s="44"/>
    </row>
    <row r="11" s="1" customFormat="1" ht="18" customHeight="1" spans="1:13">
      <c r="A11" s="26"/>
      <c r="B11" s="27"/>
      <c r="C11" s="26"/>
      <c r="D11" s="21"/>
      <c r="E11" s="28" t="s">
        <v>40</v>
      </c>
      <c r="F11" s="23">
        <v>1192</v>
      </c>
      <c r="G11" s="24">
        <f>H11-F11</f>
        <v>58</v>
      </c>
      <c r="H11" s="25">
        <v>1250</v>
      </c>
      <c r="I11" s="41"/>
      <c r="J11" s="41"/>
      <c r="K11" s="41"/>
      <c r="L11" s="45"/>
      <c r="M11" s="44"/>
    </row>
    <row r="12" s="1" customFormat="1" ht="18" customHeight="1" spans="1:13">
      <c r="A12" s="29"/>
      <c r="B12" s="30"/>
      <c r="C12" s="29"/>
      <c r="D12" s="21"/>
      <c r="E12" s="31" t="s">
        <v>41</v>
      </c>
      <c r="F12" s="23">
        <v>596</v>
      </c>
      <c r="G12" s="24">
        <f>H12-F12</f>
        <v>54</v>
      </c>
      <c r="H12" s="25">
        <v>650</v>
      </c>
      <c r="I12" s="41"/>
      <c r="J12" s="41"/>
      <c r="K12" s="41"/>
      <c r="L12" s="46"/>
      <c r="M12" s="44"/>
    </row>
    <row r="13" s="1" customFormat="1" ht="15" customHeight="1" spans="1:12">
      <c r="A13" s="32"/>
      <c r="B13" s="32"/>
      <c r="C13" s="32"/>
      <c r="D13" s="32"/>
      <c r="E13" s="32"/>
      <c r="F13" s="33"/>
      <c r="G13" s="33"/>
      <c r="H13" s="34"/>
      <c r="I13" s="18"/>
      <c r="J13" s="47"/>
      <c r="K13" s="47"/>
      <c r="L13" s="32"/>
    </row>
    <row r="14" s="1" customFormat="1" ht="20" customHeight="1" spans="1:12">
      <c r="A14" s="32"/>
      <c r="B14" s="32"/>
      <c r="C14" s="32"/>
      <c r="D14" s="32"/>
      <c r="E14" s="32"/>
      <c r="F14" s="33">
        <f>SUM(F8:F13)</f>
        <v>6556</v>
      </c>
      <c r="G14" s="33">
        <f>SUM(G8:G13)</f>
        <v>394</v>
      </c>
      <c r="H14" s="34">
        <f>SUM(H8:H13)</f>
        <v>6950</v>
      </c>
      <c r="I14" s="18"/>
      <c r="J14" s="47"/>
      <c r="K14" s="47"/>
      <c r="L14" s="32"/>
    </row>
    <row r="15" spans="8:8">
      <c r="H15" s="35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0784722222222222" right="0.0388888888888889" top="0.75" bottom="0.75" header="0.3" footer="0.3"/>
  <pageSetup paperSize="9" scale="9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S25010166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2025-01-16T06:13:47Z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